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fileSharing readOnlyRecommended="1"/>
  <workbookPr defaultThemeVersion="166925"/>
  <mc:AlternateContent xmlns:mc="http://schemas.openxmlformats.org/markup-compatibility/2006">
    <mc:Choice Requires="x15">
      <x15ac:absPath xmlns:x15ac="http://schemas.microsoft.com/office/spreadsheetml/2010/11/ac" url="https://ameresco.sharepoint.com/sites/HawaiiPUCEMVandPlanning/Shared Documents/General/2020 Potential Study/Final Report/"/>
    </mc:Choice>
  </mc:AlternateContent>
  <xr:revisionPtr revIDLastSave="0" documentId="14_{5EEEA2AC-6D00-449D-8F86-BCE686A3DC62}" xr6:coauthVersionLast="45" xr6:coauthVersionMax="45" xr10:uidLastSave="{00000000-0000-0000-0000-000000000000}"/>
  <bookViews>
    <workbookView xWindow="4071" yWindow="523" windowWidth="28389" windowHeight="17871" xr2:uid="{3A574AE3-4F31-47A1-84DF-5216CC334C6C}"/>
  </bookViews>
  <sheets>
    <sheet name="Introduction" sheetId="21" r:id="rId1"/>
    <sheet name="Residential Equipment" sheetId="5" r:id="rId2"/>
    <sheet name="Residential Non-Equipment" sheetId="6" r:id="rId3"/>
    <sheet name="Commercial Equipment" sheetId="10" r:id="rId4"/>
    <sheet name="Commercial Non-Equipment" sheetId="11" r:id="rId5"/>
    <sheet name="Residential Measures - HI TRM" sheetId="15" r:id="rId6"/>
    <sheet name="Commercial Measures - HI TRM" sheetId="16" r:id="rId7"/>
    <sheet name="Sheet4" sheetId="4" state="hidden" r:id="rId8"/>
  </sheets>
  <definedNames>
    <definedName name="_xlnm._FilterDatabase" localSheetId="3" hidden="1">'Commercial Equipment'!$A$1:$I$145</definedName>
    <definedName name="_xlnm._FilterDatabase" localSheetId="6" hidden="1">'Commercial Measures - HI TRM'!$B$2:$H$2</definedName>
    <definedName name="_xlnm._FilterDatabase" localSheetId="4" hidden="1">'Commercial Non-Equipment'!$A$1:$I$145</definedName>
    <definedName name="_xlnm._FilterDatabase" localSheetId="1" hidden="1">'Residential Equipment'!$A$1:$I$116</definedName>
    <definedName name="_xlnm._FilterDatabase" localSheetId="2" hidden="1">'Residential Non-Equipment'!$A$1:$I$72</definedName>
    <definedName name="_Key1" localSheetId="0" hidden="1">#REF!</definedName>
    <definedName name="_Key1" hidden="1">#REF!</definedName>
    <definedName name="_Order1" hidden="1">255</definedName>
    <definedName name="_Sort" localSheetId="0" hidden="1">#REF!</definedName>
    <definedName name="_Sort" hidden="1">#REF!</definedName>
    <definedName name="Commercial_Data" localSheetId="0">#REF!</definedName>
    <definedName name="Commercial_Data">#REF!</definedName>
    <definedName name="industrial" localSheetId="0">#REF!</definedName>
    <definedName name="industrial">#REF!</definedName>
    <definedName name="Industrial_Data" localSheetId="0">#REF!</definedName>
    <definedName name="Industrial_Data">#REF!</definedName>
    <definedName name="old" localSheetId="0">#REF!</definedName>
    <definedName name="old">#REF!</definedName>
    <definedName name="Residential_Data" localSheetId="0">#REF!</definedName>
    <definedName name="Residential_Data">#REF!</definedName>
    <definedName name="test" localSheetId="0">#REF!</definedName>
    <definedName name="test">#REF!</definedName>
    <definedName name="today" localSheetId="0">#REF!</definedName>
    <definedName name="today">#REF!</definedName>
    <definedName name="xxx" localSheetId="0">#REF!</definedName>
    <definedName name="xxx">#REF!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 i="6" l="1"/>
  <c r="A58" i="6" s="1"/>
  <c r="A59" i="6" l="1"/>
  <c r="A60" i="6" l="1"/>
  <c r="A61" i="6" l="1"/>
  <c r="A62" i="6" l="1"/>
  <c r="A63" i="6" l="1"/>
  <c r="A64" i="6" l="1"/>
  <c r="A65" i="6" l="1"/>
  <c r="A66" i="6" l="1"/>
  <c r="A67" i="6" l="1"/>
  <c r="A68" i="6" l="1"/>
  <c r="A69" i="6" l="1"/>
  <c r="A70" i="6" l="1"/>
  <c r="A71" i="6" l="1"/>
  <c r="A72" i="6" l="1"/>
  <c r="A3" i="11" l="1"/>
  <c r="A4" i="11" s="1"/>
  <c r="B3" i="11" l="1"/>
  <c r="A5" i="11"/>
  <c r="C3" i="11" l="1"/>
  <c r="B4" i="11"/>
  <c r="A6" i="11"/>
  <c r="C4" i="11" l="1"/>
  <c r="B5" i="11"/>
  <c r="A7" i="11"/>
  <c r="C5" i="11" l="1"/>
  <c r="B6" i="11"/>
  <c r="A8" i="11"/>
  <c r="C6" i="11" l="1"/>
  <c r="B7" i="11"/>
  <c r="A9" i="11"/>
  <c r="C7" i="11" l="1"/>
  <c r="B8" i="11"/>
  <c r="A10" i="11"/>
  <c r="A11" i="11" s="1"/>
  <c r="A12" i="11" l="1"/>
  <c r="C8" i="11"/>
  <c r="B9" i="11"/>
  <c r="A13" i="11" l="1"/>
  <c r="C9" i="11"/>
  <c r="B10" i="11"/>
  <c r="B11" i="11" s="1"/>
  <c r="B12" i="11" s="1"/>
  <c r="B13" i="11" l="1"/>
  <c r="A14" i="11"/>
  <c r="C11" i="11"/>
  <c r="C10" i="11"/>
  <c r="A15" i="11" l="1"/>
  <c r="B14" i="11"/>
  <c r="C12" i="11"/>
  <c r="A16" i="11" l="1"/>
  <c r="B15" i="11"/>
  <c r="C15" i="11" s="1"/>
  <c r="C13" i="11"/>
  <c r="B16" i="11" l="1"/>
  <c r="C16" i="11" s="1"/>
  <c r="A17" i="11"/>
  <c r="C14" i="11"/>
  <c r="A18" i="11" l="1"/>
  <c r="B17" i="11"/>
  <c r="C17" i="11" s="1"/>
  <c r="A19" i="11" l="1"/>
  <c r="B18" i="11"/>
  <c r="C18" i="11" s="1"/>
  <c r="A20" i="11" l="1"/>
  <c r="B19" i="11"/>
  <c r="C19" i="11" s="1"/>
  <c r="A21" i="11" l="1"/>
  <c r="B20" i="11"/>
  <c r="C20" i="11" s="1"/>
  <c r="B21" i="11" l="1"/>
  <c r="C21" i="11" s="1"/>
  <c r="A22" i="11"/>
  <c r="A23" i="11" l="1"/>
  <c r="B22" i="11"/>
  <c r="C22" i="11" s="1"/>
  <c r="A24" i="11" l="1"/>
  <c r="B23" i="11"/>
  <c r="C23" i="11" s="1"/>
  <c r="B24" i="11" l="1"/>
  <c r="C24" i="11" s="1"/>
  <c r="A25" i="11"/>
  <c r="A26" i="11" l="1"/>
  <c r="B25" i="11"/>
  <c r="C25" i="11" s="1"/>
  <c r="A27" i="11" l="1"/>
  <c r="B26" i="11"/>
  <c r="C26" i="11" s="1"/>
  <c r="A28" i="11" l="1"/>
  <c r="B27" i="11"/>
  <c r="C27" i="11" s="1"/>
  <c r="A29" i="11"/>
  <c r="B28" i="11" l="1"/>
  <c r="C28" i="11" s="1"/>
  <c r="A30" i="11"/>
  <c r="B29" i="11" l="1"/>
  <c r="C29" i="11" s="1"/>
  <c r="A31" i="11"/>
  <c r="B30" i="11" l="1"/>
  <c r="C30" i="11" s="1"/>
  <c r="A32" i="11"/>
  <c r="B31" i="11" l="1"/>
  <c r="C31" i="11" s="1"/>
  <c r="A33" i="11"/>
  <c r="B32" i="11" l="1"/>
  <c r="C32" i="11" s="1"/>
  <c r="A34" i="11"/>
  <c r="B33" i="11" l="1"/>
  <c r="C33" i="11" s="1"/>
  <c r="A35" i="11"/>
  <c r="B34" i="11" l="1"/>
  <c r="C34" i="11" s="1"/>
  <c r="A36" i="11"/>
  <c r="B35" i="11" l="1"/>
  <c r="C35" i="11" s="1"/>
  <c r="A37" i="11"/>
  <c r="B36" i="11" l="1"/>
  <c r="C36" i="11" s="1"/>
  <c r="A38" i="11"/>
  <c r="B37" i="11" l="1"/>
  <c r="C37" i="11" s="1"/>
  <c r="A39" i="11"/>
  <c r="B38" i="11" l="1"/>
  <c r="C38" i="11" s="1"/>
  <c r="A40" i="11"/>
  <c r="B39" i="11" l="1"/>
  <c r="C39" i="11" s="1"/>
  <c r="A41" i="11"/>
  <c r="B40" i="11" l="1"/>
  <c r="C40" i="11" s="1"/>
  <c r="A42" i="11"/>
  <c r="B41" i="11" l="1"/>
  <c r="C41" i="11" s="1"/>
  <c r="A43" i="11"/>
  <c r="B42" i="11" l="1"/>
  <c r="C42" i="11" s="1"/>
  <c r="A44" i="11"/>
  <c r="B43" i="11" l="1"/>
  <c r="C43" i="11" s="1"/>
  <c r="A45" i="11"/>
  <c r="B44" i="11" l="1"/>
  <c r="C44" i="11" s="1"/>
  <c r="A46" i="11"/>
  <c r="B45" i="11" l="1"/>
  <c r="C45" i="11" s="1"/>
  <c r="A47" i="11"/>
  <c r="B46" i="11" l="1"/>
  <c r="C46" i="11" s="1"/>
  <c r="A48" i="11"/>
  <c r="B47" i="11"/>
  <c r="C47" i="11" l="1"/>
  <c r="A49" i="11"/>
  <c r="B48" i="11"/>
  <c r="C48" i="11" l="1"/>
  <c r="B49" i="11"/>
  <c r="A50" i="11"/>
  <c r="C49" i="11" l="1"/>
  <c r="B50" i="11"/>
  <c r="A51" i="11"/>
  <c r="C50" i="11" l="1"/>
  <c r="A52" i="11"/>
  <c r="B51" i="11"/>
  <c r="C51" i="11" l="1"/>
  <c r="A53" i="11"/>
  <c r="B52" i="11"/>
  <c r="C52" i="11" l="1"/>
  <c r="B53" i="11"/>
  <c r="A54" i="11"/>
  <c r="C53" i="11" l="1"/>
  <c r="B54" i="11"/>
  <c r="A55" i="11"/>
  <c r="C54" i="11" l="1"/>
  <c r="A56" i="11"/>
  <c r="B55" i="11"/>
  <c r="C55" i="11" l="1"/>
  <c r="A57" i="11"/>
  <c r="B56" i="11"/>
  <c r="C56" i="11" l="1"/>
  <c r="B57" i="11"/>
  <c r="A58" i="11"/>
  <c r="C57" i="11" l="1"/>
  <c r="A59" i="11"/>
  <c r="B58" i="11"/>
  <c r="C58" i="11" l="1"/>
  <c r="A60" i="11"/>
  <c r="B59" i="11"/>
  <c r="C59" i="11" l="1"/>
  <c r="A61" i="11"/>
  <c r="B60" i="11"/>
  <c r="C60" i="11" l="1"/>
  <c r="B61" i="11"/>
  <c r="A62" i="11"/>
  <c r="C61" i="11" l="1"/>
  <c r="B62" i="11"/>
  <c r="A63" i="11"/>
  <c r="C62" i="11" l="1"/>
  <c r="A64" i="11"/>
  <c r="B63" i="11"/>
  <c r="C63" i="11" l="1"/>
  <c r="A65" i="11"/>
  <c r="B64" i="11"/>
  <c r="C64" i="11" l="1"/>
  <c r="B65" i="11"/>
  <c r="A66" i="11"/>
  <c r="C65" i="11" l="1"/>
  <c r="B66" i="11"/>
  <c r="A67" i="11"/>
  <c r="C66" i="11" l="1"/>
  <c r="A68" i="11"/>
  <c r="B67" i="11"/>
  <c r="C67" i="11" l="1"/>
  <c r="A69" i="11"/>
  <c r="B68" i="11"/>
  <c r="C68" i="11" l="1"/>
  <c r="B69" i="11"/>
  <c r="A70" i="11"/>
  <c r="C69" i="11" l="1"/>
  <c r="B70" i="11"/>
  <c r="A71" i="11"/>
  <c r="C70" i="11" l="1"/>
  <c r="A72" i="11"/>
  <c r="B71" i="11"/>
  <c r="C71" i="11" l="1"/>
  <c r="A73" i="11"/>
  <c r="B72" i="11"/>
  <c r="C72" i="11" l="1"/>
  <c r="B73" i="11"/>
  <c r="A74" i="11"/>
  <c r="C73" i="11" l="1"/>
  <c r="B74" i="11"/>
  <c r="A75" i="11"/>
  <c r="C74" i="11" l="1"/>
  <c r="A76" i="11"/>
  <c r="B75" i="11"/>
  <c r="C75" i="11" l="1"/>
  <c r="A77" i="11"/>
  <c r="B76" i="11"/>
  <c r="C76" i="11" l="1"/>
  <c r="B77" i="11"/>
  <c r="A78" i="11"/>
  <c r="C77" i="11" l="1"/>
  <c r="A79" i="11"/>
  <c r="B78" i="11"/>
  <c r="C78" i="11" l="1"/>
  <c r="A80" i="11"/>
  <c r="B79" i="11"/>
  <c r="C79" i="11" l="1"/>
  <c r="A81" i="11"/>
  <c r="B80" i="11"/>
  <c r="C80" i="11" l="1"/>
  <c r="B81" i="11"/>
  <c r="A82" i="11"/>
  <c r="C81" i="11" l="1"/>
  <c r="B82" i="11"/>
  <c r="A83" i="11"/>
  <c r="C82" i="11" l="1"/>
  <c r="A84" i="11"/>
  <c r="B83" i="11"/>
  <c r="C83" i="11" l="1"/>
  <c r="A85" i="11"/>
  <c r="B84" i="11"/>
  <c r="C84" i="11" l="1"/>
  <c r="B85" i="11"/>
  <c r="A86" i="11"/>
  <c r="C85" i="11" l="1"/>
  <c r="B86" i="11"/>
  <c r="A87" i="11"/>
  <c r="C86" i="11" l="1"/>
  <c r="A88" i="11"/>
  <c r="B87" i="11"/>
  <c r="C87" i="11" l="1"/>
  <c r="A89" i="11"/>
  <c r="B88" i="11"/>
  <c r="C88" i="11" l="1"/>
  <c r="B89" i="11"/>
  <c r="A90" i="11"/>
  <c r="C89" i="11" l="1"/>
  <c r="B90" i="11"/>
  <c r="A91" i="11"/>
  <c r="C90" i="11" l="1"/>
  <c r="A92" i="11"/>
  <c r="B91" i="11"/>
  <c r="C91" i="11" l="1"/>
  <c r="A93" i="11"/>
  <c r="B92" i="11"/>
  <c r="C92" i="11" l="1"/>
  <c r="B93" i="11"/>
  <c r="A94" i="11"/>
  <c r="C93" i="11" l="1"/>
  <c r="B94" i="11"/>
  <c r="A95" i="11"/>
  <c r="C94" i="11" l="1"/>
  <c r="A96" i="11"/>
  <c r="B95" i="11"/>
  <c r="C95" i="11" l="1"/>
  <c r="A97" i="11"/>
  <c r="B96" i="11"/>
  <c r="C96" i="11" l="1"/>
  <c r="B97" i="11"/>
  <c r="A98" i="11"/>
  <c r="C97" i="11" l="1"/>
  <c r="A99" i="11"/>
  <c r="B98" i="11"/>
  <c r="C98" i="11" l="1"/>
  <c r="A100" i="11"/>
  <c r="B99" i="11"/>
  <c r="C99" i="11" l="1"/>
  <c r="A101" i="11"/>
  <c r="B100" i="11"/>
  <c r="C100" i="11" l="1"/>
  <c r="B101" i="11"/>
  <c r="A102" i="11"/>
  <c r="C101" i="11" l="1"/>
  <c r="B102" i="11"/>
  <c r="A103" i="11"/>
  <c r="C102" i="11" l="1"/>
  <c r="A104" i="11"/>
  <c r="B103" i="11"/>
  <c r="C103" i="11" l="1"/>
  <c r="A105" i="11"/>
  <c r="B104" i="11"/>
  <c r="C104" i="11" l="1"/>
  <c r="B105" i="11"/>
  <c r="A106" i="11"/>
  <c r="C105" i="11" l="1"/>
  <c r="B106" i="11"/>
  <c r="A107" i="11"/>
  <c r="C106" i="11" l="1"/>
  <c r="A108" i="11"/>
  <c r="B107" i="11"/>
  <c r="C107" i="11" l="1"/>
  <c r="A109" i="11"/>
  <c r="B108" i="11"/>
  <c r="C108" i="11" l="1"/>
  <c r="B109" i="11"/>
  <c r="A110" i="11"/>
  <c r="C109" i="11" l="1"/>
  <c r="B110" i="11"/>
  <c r="A111" i="11"/>
  <c r="C110" i="11" l="1"/>
  <c r="A112" i="11"/>
  <c r="B111" i="11"/>
  <c r="C111" i="11" l="1"/>
  <c r="A113" i="11"/>
  <c r="B112" i="11"/>
  <c r="C112" i="11" l="1"/>
  <c r="B113" i="11"/>
  <c r="A114" i="11"/>
  <c r="C113" i="11" l="1"/>
  <c r="G43" i="16" s="1"/>
  <c r="B114" i="11"/>
  <c r="A115" i="11"/>
  <c r="C114" i="11" l="1"/>
  <c r="A116" i="11"/>
  <c r="B115" i="11"/>
  <c r="C115" i="11" l="1"/>
  <c r="A117" i="11"/>
  <c r="B116" i="11"/>
  <c r="C116" i="11" l="1"/>
  <c r="B117" i="11"/>
  <c r="A118" i="11"/>
  <c r="C117" i="11" l="1"/>
  <c r="B118" i="11"/>
  <c r="A119" i="11"/>
  <c r="C118" i="11" l="1"/>
  <c r="A120" i="11"/>
  <c r="B119" i="11"/>
  <c r="C119" i="11" l="1"/>
  <c r="A121" i="11"/>
  <c r="B120" i="11"/>
  <c r="C120" i="11" l="1"/>
  <c r="B121" i="11"/>
  <c r="A122" i="11"/>
  <c r="C121" i="11" l="1"/>
  <c r="B122" i="11"/>
  <c r="A123" i="11"/>
  <c r="C122" i="11" l="1"/>
  <c r="A124" i="11"/>
  <c r="B123" i="11"/>
  <c r="C123" i="11" l="1"/>
  <c r="A125" i="11"/>
  <c r="B124" i="11"/>
  <c r="C124" i="11" l="1"/>
  <c r="B125" i="11"/>
  <c r="A126" i="11"/>
  <c r="C125" i="11" l="1"/>
  <c r="A127" i="11"/>
  <c r="B126" i="11"/>
  <c r="C126" i="11" l="1"/>
  <c r="A128" i="11"/>
  <c r="B127" i="11"/>
  <c r="C127" i="11" l="1"/>
  <c r="A129" i="11"/>
  <c r="B128" i="11"/>
  <c r="C128" i="11" l="1"/>
  <c r="B129" i="11"/>
  <c r="A130" i="11"/>
  <c r="C129" i="11" l="1"/>
  <c r="B130" i="11"/>
  <c r="A131" i="11"/>
  <c r="C130" i="11" l="1"/>
  <c r="A132" i="11"/>
  <c r="B131" i="11"/>
  <c r="C131" i="11" l="1"/>
  <c r="A133" i="11"/>
  <c r="B132" i="11"/>
  <c r="C132" i="11" l="1"/>
  <c r="B133" i="11"/>
  <c r="A134" i="11"/>
  <c r="C133" i="11" l="1"/>
  <c r="B134" i="11"/>
  <c r="A135" i="11"/>
  <c r="C134" i="11" l="1"/>
  <c r="A136" i="11"/>
  <c r="B135" i="11"/>
  <c r="C135" i="11" l="1"/>
  <c r="A137" i="11"/>
  <c r="B136" i="11"/>
  <c r="C136" i="11" l="1"/>
  <c r="B137" i="11"/>
  <c r="A138" i="11"/>
  <c r="C137" i="11" l="1"/>
  <c r="B138" i="11"/>
  <c r="A139" i="11"/>
  <c r="C138" i="11" l="1"/>
  <c r="A140" i="11"/>
  <c r="B139" i="11"/>
  <c r="C139" i="11" l="1"/>
  <c r="A141" i="11"/>
  <c r="B140" i="11"/>
  <c r="C140" i="11" l="1"/>
  <c r="B141" i="11"/>
  <c r="A142" i="11"/>
  <c r="C141" i="11" l="1"/>
  <c r="B142" i="11"/>
  <c r="A143" i="11"/>
  <c r="C142" i="11" l="1"/>
  <c r="A144" i="11"/>
  <c r="B143" i="11"/>
  <c r="C143" i="11" l="1"/>
  <c r="A145" i="11"/>
  <c r="B144" i="11"/>
  <c r="C144" i="11" l="1"/>
  <c r="B145" i="11"/>
  <c r="C145" i="11" l="1"/>
  <c r="A3" i="10" l="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l="1"/>
  <c r="A50" i="10" s="1"/>
  <c r="A51" i="10" s="1"/>
  <c r="A52" i="10" s="1"/>
  <c r="A53" i="10" s="1"/>
  <c r="A54" i="10" s="1"/>
  <c r="A55" i="10" s="1"/>
  <c r="A56" i="10" s="1"/>
  <c r="A57" i="10" s="1"/>
  <c r="A58" i="10" s="1"/>
  <c r="A59" i="10" l="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G36" i="16"/>
  <c r="A98" i="10" l="1"/>
  <c r="A99" i="10" s="1"/>
  <c r="A100" i="10" s="1"/>
  <c r="A101" i="10" s="1"/>
  <c r="A102" i="10" s="1"/>
  <c r="A103" i="10" s="1"/>
  <c r="A104" i="10" s="1"/>
  <c r="A105" i="10" s="1"/>
  <c r="A106" i="10" s="1"/>
  <c r="A107" i="10" s="1"/>
  <c r="A108" i="10" s="1"/>
  <c r="A109" i="10" s="1"/>
  <c r="A110" i="10" s="1"/>
  <c r="A111" i="10" s="1"/>
  <c r="A112" i="10" s="1"/>
  <c r="A113" i="10" s="1"/>
  <c r="A114" i="10" s="1"/>
  <c r="A3" i="6" l="1"/>
  <c r="B3" i="6" s="1"/>
  <c r="A4" i="6" l="1"/>
  <c r="A5" i="6" s="1"/>
  <c r="A6" i="6" l="1"/>
  <c r="B4" i="6"/>
  <c r="A7" i="6" l="1"/>
  <c r="B5" i="6"/>
  <c r="G21" i="16"/>
  <c r="H21" i="16"/>
  <c r="C5" i="6" l="1"/>
  <c r="A8" i="6"/>
  <c r="B6" i="6"/>
  <c r="G12" i="15"/>
  <c r="H12" i="15"/>
  <c r="C6" i="6" l="1"/>
  <c r="B7" i="6"/>
  <c r="B8" i="6" s="1"/>
  <c r="A9" i="6"/>
  <c r="A3" i="5"/>
  <c r="A4" i="5" s="1"/>
  <c r="A5" i="5" s="1"/>
  <c r="A6" i="5" s="1"/>
  <c r="A7" i="5" s="1"/>
  <c r="A8" i="5" s="1"/>
  <c r="A9" i="5" s="1"/>
  <c r="A10" i="5" s="1"/>
  <c r="A11" i="5" s="1"/>
  <c r="A12" i="5" s="1"/>
  <c r="C8" i="6" l="1"/>
  <c r="B9" i="6"/>
  <c r="A10" i="6"/>
  <c r="C7" i="6"/>
  <c r="A13" i="5"/>
  <c r="A14" i="5" s="1"/>
  <c r="A15" i="5" s="1"/>
  <c r="A16" i="5" s="1"/>
  <c r="A17" i="5" s="1"/>
  <c r="A18" i="5" s="1"/>
  <c r="A19" i="5" s="1"/>
  <c r="A20" i="5" s="1"/>
  <c r="A21" i="5" s="1"/>
  <c r="A22" i="5" s="1"/>
  <c r="A23" i="5" s="1"/>
  <c r="A24" i="5" s="1"/>
  <c r="A25" i="5" s="1"/>
  <c r="C9" i="6" l="1"/>
  <c r="B10" i="6"/>
  <c r="A11" i="6"/>
  <c r="A26" i="5"/>
  <c r="A27" i="5" s="1"/>
  <c r="A28" i="5" s="1"/>
  <c r="A29" i="5" s="1"/>
  <c r="A30" i="5" s="1"/>
  <c r="A31" i="5" s="1"/>
  <c r="A32" i="5" s="1"/>
  <c r="A12" i="6" l="1"/>
  <c r="B11" i="6"/>
  <c r="C10" i="6"/>
  <c r="A33" i="5"/>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C11" i="6" l="1"/>
  <c r="A13" i="6"/>
  <c r="B12" i="6"/>
  <c r="A67" i="5"/>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G22" i="16"/>
  <c r="C2" i="11"/>
  <c r="H43" i="16"/>
  <c r="H22" i="16"/>
  <c r="B13" i="6" l="1"/>
  <c r="A14" i="6"/>
  <c r="C12" i="6"/>
  <c r="A102" i="5"/>
  <c r="A103" i="5" s="1"/>
  <c r="A104" i="5" s="1"/>
  <c r="A115" i="10"/>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G27" i="16"/>
  <c r="G23" i="16"/>
  <c r="H27" i="16"/>
  <c r="H23" i="16"/>
  <c r="C13" i="6" l="1"/>
  <c r="A15" i="6"/>
  <c r="B14" i="6"/>
  <c r="A105" i="5"/>
  <c r="A106" i="5" s="1"/>
  <c r="G7" i="15"/>
  <c r="G26" i="16"/>
  <c r="H26" i="16"/>
  <c r="H7" i="15"/>
  <c r="A107" i="5" l="1"/>
  <c r="A108" i="5" s="1"/>
  <c r="A109" i="5" s="1"/>
  <c r="A110" i="5" s="1"/>
  <c r="A111" i="5" s="1"/>
  <c r="A112" i="5" s="1"/>
  <c r="A113" i="5" s="1"/>
  <c r="A114" i="5" s="1"/>
  <c r="A115" i="5" s="1"/>
  <c r="A116" i="5" s="1"/>
  <c r="G14" i="15"/>
  <c r="C14" i="6"/>
  <c r="B15" i="6"/>
  <c r="A16" i="6"/>
  <c r="G51" i="16"/>
  <c r="H14" i="15"/>
  <c r="H51" i="16"/>
  <c r="A17" i="6" l="1"/>
  <c r="B16" i="6"/>
  <c r="C15" i="6"/>
  <c r="G29" i="16"/>
  <c r="H29" i="16"/>
  <c r="C16" i="6" l="1"/>
  <c r="A18" i="6"/>
  <c r="B17" i="6"/>
  <c r="G30" i="16"/>
  <c r="H30" i="16"/>
  <c r="A19" i="6" l="1"/>
  <c r="B18" i="6"/>
  <c r="C17" i="6"/>
  <c r="G31" i="16"/>
  <c r="G6" i="16"/>
  <c r="H6" i="16"/>
  <c r="H31" i="16"/>
  <c r="C18" i="6" l="1"/>
  <c r="A20" i="6"/>
  <c r="B19" i="6"/>
  <c r="G32" i="16"/>
  <c r="H32" i="16"/>
  <c r="C19" i="6" l="1"/>
  <c r="A21" i="6"/>
  <c r="B20" i="6"/>
  <c r="G33" i="16"/>
  <c r="H33" i="16"/>
  <c r="C20" i="6" l="1"/>
  <c r="B21" i="6"/>
  <c r="A22" i="6"/>
  <c r="G34" i="16"/>
  <c r="H34" i="16"/>
  <c r="B22" i="6" l="1"/>
  <c r="A23" i="6"/>
  <c r="C21" i="6"/>
  <c r="G17" i="16"/>
  <c r="G18" i="16"/>
  <c r="H17" i="16"/>
  <c r="H18" i="16"/>
  <c r="B23" i="6" l="1"/>
  <c r="A24" i="6"/>
  <c r="C22" i="6"/>
  <c r="G15" i="16"/>
  <c r="H15" i="16"/>
  <c r="A25" i="6" l="1"/>
  <c r="B24" i="6"/>
  <c r="C23" i="6"/>
  <c r="G9" i="16"/>
  <c r="G8" i="16"/>
  <c r="H9" i="16"/>
  <c r="H8" i="16"/>
  <c r="C24" i="6" l="1"/>
  <c r="A26" i="6"/>
  <c r="B25" i="6"/>
  <c r="G13" i="16"/>
  <c r="H13" i="16"/>
  <c r="B26" i="6" l="1"/>
  <c r="A27" i="6"/>
  <c r="C25" i="6"/>
  <c r="G14" i="16"/>
  <c r="H14" i="16"/>
  <c r="A28" i="6" l="1"/>
  <c r="B27" i="6"/>
  <c r="C26" i="6"/>
  <c r="G12" i="16"/>
  <c r="G7" i="16"/>
  <c r="H7" i="16"/>
  <c r="H12" i="16"/>
  <c r="C27" i="6" l="1"/>
  <c r="A29" i="6"/>
  <c r="B28" i="6"/>
  <c r="G11" i="16"/>
  <c r="H11" i="16"/>
  <c r="C28" i="6" l="1"/>
  <c r="B29" i="6"/>
  <c r="A30" i="6"/>
  <c r="G48" i="16"/>
  <c r="H48" i="16"/>
  <c r="C29" i="6" l="1"/>
  <c r="A31" i="6"/>
  <c r="B30" i="6"/>
  <c r="C30" i="6" l="1"/>
  <c r="A32" i="6"/>
  <c r="B31" i="6"/>
  <c r="G24" i="16"/>
  <c r="H24" i="16"/>
  <c r="C31" i="6" l="1"/>
  <c r="A33" i="6"/>
  <c r="B32" i="6"/>
  <c r="C32" i="6" l="1"/>
  <c r="A34" i="6"/>
  <c r="B33" i="6"/>
  <c r="A35" i="6" l="1"/>
  <c r="B34" i="6"/>
  <c r="C33" i="6"/>
  <c r="G25" i="16"/>
  <c r="H25" i="16"/>
  <c r="C34" i="6" l="1"/>
  <c r="A36" i="6"/>
  <c r="B35" i="6"/>
  <c r="G44" i="16"/>
  <c r="H44" i="16"/>
  <c r="C35" i="6" l="1"/>
  <c r="A37" i="6"/>
  <c r="B36" i="6"/>
  <c r="C36" i="6" l="1"/>
  <c r="B37" i="6"/>
  <c r="A38" i="6"/>
  <c r="A39" i="6" l="1"/>
  <c r="B38" i="6"/>
  <c r="C37" i="6"/>
  <c r="C38" i="6" l="1"/>
  <c r="A40" i="6"/>
  <c r="B39" i="6"/>
  <c r="C39" i="6" l="1"/>
  <c r="A41" i="6"/>
  <c r="B40" i="6"/>
  <c r="C40" i="6" l="1"/>
  <c r="A42" i="6"/>
  <c r="B41" i="6"/>
  <c r="B42" i="6" l="1"/>
  <c r="A43" i="6"/>
  <c r="C41" i="6"/>
  <c r="A44" i="6" l="1"/>
  <c r="B43" i="6"/>
  <c r="C42" i="6"/>
  <c r="C43" i="6" l="1"/>
  <c r="B44" i="6"/>
  <c r="A45" i="6"/>
  <c r="C44" i="6" l="1"/>
  <c r="B45" i="6"/>
  <c r="A46" i="6"/>
  <c r="G16" i="16"/>
  <c r="H16" i="16"/>
  <c r="B46" i="6" l="1"/>
  <c r="A47" i="6"/>
  <c r="C45" i="6"/>
  <c r="A48" i="6" l="1"/>
  <c r="B47" i="6"/>
  <c r="C46" i="6"/>
  <c r="C47" i="6" l="1"/>
  <c r="A49" i="6"/>
  <c r="B48" i="6"/>
  <c r="C48" i="6" l="1"/>
  <c r="A50" i="6"/>
  <c r="B49" i="6"/>
  <c r="C49" i="6" l="1"/>
  <c r="A51" i="6"/>
  <c r="B50" i="6"/>
  <c r="C50" i="6" l="1"/>
  <c r="A52" i="6"/>
  <c r="B51" i="6"/>
  <c r="C51" i="6" l="1"/>
  <c r="A53" i="6"/>
  <c r="B52" i="6"/>
  <c r="D2" i="4"/>
  <c r="B53" i="6" l="1"/>
  <c r="A54" i="6"/>
  <c r="C52" i="6"/>
  <c r="G10" i="15"/>
  <c r="H10" i="15"/>
  <c r="A55" i="6" l="1"/>
  <c r="B54" i="6"/>
  <c r="C53" i="6"/>
  <c r="C54" i="6" l="1"/>
  <c r="A56" i="6"/>
  <c r="B55" i="6"/>
  <c r="C55" i="6" l="1"/>
  <c r="B56" i="6"/>
  <c r="B57" i="6" s="1"/>
  <c r="B58" i="6" s="1"/>
  <c r="B59" i="6" s="1"/>
  <c r="B60" i="6" s="1"/>
  <c r="B61" i="6" s="1"/>
  <c r="B62" i="6" s="1"/>
  <c r="B63" i="6" s="1"/>
  <c r="B64" i="6" s="1"/>
  <c r="B65" i="6" s="1"/>
  <c r="B66" i="6" s="1"/>
  <c r="B67" i="6" s="1"/>
  <c r="B68" i="6" s="1"/>
  <c r="B69" i="6" s="1"/>
  <c r="B70" i="6" s="1"/>
  <c r="B71" i="6" s="1"/>
  <c r="B72" i="6" s="1"/>
  <c r="G11" i="15"/>
  <c r="C2" i="6"/>
  <c r="H11" i="15"/>
  <c r="C56" i="6" l="1"/>
  <c r="G18" i="15"/>
  <c r="H18" i="15"/>
  <c r="C57" i="6" l="1"/>
  <c r="G27" i="15"/>
  <c r="G25" i="15"/>
  <c r="C3" i="6"/>
  <c r="H25" i="15"/>
  <c r="H27" i="15"/>
  <c r="C58" i="6" l="1"/>
  <c r="G26" i="15"/>
  <c r="H26" i="15"/>
  <c r="G19" i="15" l="1"/>
  <c r="C4" i="6"/>
  <c r="H19" i="15"/>
  <c r="G5" i="15" l="1"/>
  <c r="H5" i="15"/>
  <c r="C59" i="6" l="1"/>
  <c r="C60" i="6" l="1"/>
  <c r="G3" i="15"/>
  <c r="H3" i="15"/>
  <c r="C61" i="6" l="1"/>
  <c r="G4" i="15"/>
  <c r="H4" i="15"/>
  <c r="C62" i="6" l="1"/>
  <c r="G6" i="15"/>
  <c r="H6" i="15"/>
  <c r="C63" i="6" l="1"/>
  <c r="G8" i="15"/>
  <c r="H8" i="15"/>
  <c r="C64" i="6" l="1"/>
  <c r="G23" i="15" s="1"/>
  <c r="G37" i="16"/>
  <c r="G24" i="15"/>
  <c r="H37" i="16"/>
  <c r="H24" i="15"/>
  <c r="C65" i="6" l="1"/>
  <c r="C66" i="6" l="1"/>
  <c r="C67" i="6" l="1"/>
  <c r="C68" i="6" l="1"/>
  <c r="G39" i="16"/>
  <c r="H39" i="16"/>
  <c r="C69" i="6" l="1"/>
  <c r="C70" i="6" l="1"/>
  <c r="C71" i="6" l="1"/>
  <c r="G9" i="15" s="1"/>
  <c r="H9" i="15"/>
  <c r="C72" i="6" l="1"/>
  <c r="G45" i="16" l="1"/>
  <c r="H45" i="16"/>
  <c r="G13" i="15" l="1"/>
  <c r="G17" i="15" l="1"/>
  <c r="G46" i="16" l="1"/>
  <c r="H46" i="16"/>
  <c r="G15" i="15" l="1"/>
  <c r="G29" i="15" l="1"/>
  <c r="G30" i="15" l="1"/>
  <c r="G20" i="15" l="1"/>
  <c r="G35" i="16" l="1"/>
  <c r="H35" i="16"/>
  <c r="G21" i="15" l="1"/>
  <c r="G42" i="16" l="1"/>
  <c r="G22" i="15"/>
  <c r="H42" i="16"/>
  <c r="G40" i="16" l="1"/>
  <c r="H40" i="16"/>
  <c r="G10" i="16" l="1"/>
  <c r="H10" i="16"/>
  <c r="G28" i="16" l="1"/>
  <c r="H21" i="15"/>
  <c r="H29" i="15"/>
  <c r="H20" i="15"/>
  <c r="H13" i="15"/>
  <c r="H17" i="15"/>
  <c r="H30" i="15"/>
  <c r="H15" i="15"/>
  <c r="H22" i="15"/>
  <c r="H28" i="16"/>
  <c r="G31" i="15" l="1"/>
  <c r="G16" i="15" l="1"/>
  <c r="G28" i="15" l="1"/>
  <c r="H31" i="15"/>
  <c r="H28" i="15"/>
  <c r="H23" i="15"/>
  <c r="H16" i="15"/>
  <c r="G19" i="16" l="1"/>
  <c r="H19" i="16"/>
  <c r="G52" i="16" l="1"/>
  <c r="H52" i="16"/>
  <c r="G4" i="16" l="1"/>
  <c r="H4" i="16"/>
  <c r="H36" i="16"/>
  <c r="G41" i="16" l="1"/>
  <c r="H41" i="16"/>
  <c r="G47" i="16" l="1"/>
  <c r="H47" i="16"/>
  <c r="G50" i="16" l="1"/>
  <c r="G49" i="16"/>
  <c r="H49" i="16"/>
  <c r="H50" i="16"/>
</calcChain>
</file>

<file path=xl/sharedStrings.xml><?xml version="1.0" encoding="utf-8"?>
<sst xmlns="http://schemas.openxmlformats.org/spreadsheetml/2006/main" count="2534" uniqueCount="757">
  <si>
    <t>Details</t>
  </si>
  <si>
    <t>Equipment Measures</t>
  </si>
  <si>
    <t>Non-Equipment Measures</t>
  </si>
  <si>
    <t>Clothes Washer</t>
  </si>
  <si>
    <t>Laptop</t>
  </si>
  <si>
    <t>Monitor</t>
  </si>
  <si>
    <t>Refrigerator</t>
  </si>
  <si>
    <t>Second Refrigerator</t>
  </si>
  <si>
    <t>Freezer</t>
  </si>
  <si>
    <t>ENERGY STAR</t>
  </si>
  <si>
    <t>Code</t>
  </si>
  <si>
    <t>End Use</t>
  </si>
  <si>
    <t>Technology</t>
  </si>
  <si>
    <t>Equipment</t>
  </si>
  <si>
    <t>Label</t>
  </si>
  <si>
    <t>Emerging</t>
  </si>
  <si>
    <t>On Market</t>
  </si>
  <si>
    <t>Off Market</t>
  </si>
  <si>
    <t>Measure Description</t>
  </si>
  <si>
    <t>RE001</t>
  </si>
  <si>
    <t>Cooling</t>
  </si>
  <si>
    <t>Central AC</t>
  </si>
  <si>
    <t>E1</t>
  </si>
  <si>
    <t>E2</t>
  </si>
  <si>
    <t>SEER 14.0</t>
  </si>
  <si>
    <t>E3</t>
  </si>
  <si>
    <t>SEER 15.0</t>
  </si>
  <si>
    <t>E4</t>
  </si>
  <si>
    <t>E5</t>
  </si>
  <si>
    <t>SEER 18.0</t>
  </si>
  <si>
    <t>E6</t>
  </si>
  <si>
    <t>x</t>
  </si>
  <si>
    <t>Room AC</t>
  </si>
  <si>
    <t>Heating</t>
  </si>
  <si>
    <t>Standard</t>
  </si>
  <si>
    <t>N/A</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</si>
  <si>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</si>
  <si>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</si>
  <si>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Water Heating</t>
  </si>
  <si>
    <t>Water Heater (&lt;= 55 Gal)</t>
  </si>
  <si>
    <t>Water Heater (&gt; 55 Gal)</t>
  </si>
  <si>
    <t>Interior Lighting</t>
  </si>
  <si>
    <t>EISA Compliant (45 lm/W)</t>
  </si>
  <si>
    <t>E7</t>
  </si>
  <si>
    <t>Linear Lighting</t>
  </si>
  <si>
    <t>Exterior Lighting</t>
  </si>
  <si>
    <t>Appliances</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</si>
  <si>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</si>
  <si>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CEE Tier 2 (15% above standard)</t>
  </si>
  <si>
    <t>CEE Tier 3 (20% above standard)</t>
  </si>
  <si>
    <t>Clothes Dryer</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</si>
  <si>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</si>
  <si>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Dishwasher</t>
  </si>
  <si>
    <t>Standard 2013 (180-307 kWh)</t>
  </si>
  <si>
    <t>Stove/Oven</t>
  </si>
  <si>
    <t>Microwave</t>
  </si>
  <si>
    <t>2016 Code</t>
  </si>
  <si>
    <t>Electronics</t>
  </si>
  <si>
    <t>Personal Computers</t>
  </si>
  <si>
    <t>Improved power management can significantly reduce the annual energy consumption of PCs and monitors in both standby and normal operation. ENERGY STAR and Climate Savers labeled products provide increasing level of energy efficiency.</t>
  </si>
  <si>
    <t>Laptops</t>
  </si>
  <si>
    <t>Printer/Fax/Copier</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</si>
  <si>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</si>
  <si>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</si>
  <si>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Set-top Boxes/DVRs</t>
  </si>
  <si>
    <t>2017 Agreement</t>
  </si>
  <si>
    <t>Devices and Gadgets</t>
  </si>
  <si>
    <t>Miscellaneous</t>
  </si>
  <si>
    <t>Pool Heater</t>
  </si>
  <si>
    <t>Electric Resistance</t>
  </si>
  <si>
    <t>Efficient pool heaters can make use of heat pump technology to achieve significantly higher coefficients of performance in the COP=5.0 range.</t>
  </si>
  <si>
    <t>Heat Pump</t>
  </si>
  <si>
    <t>Pool Pump</t>
  </si>
  <si>
    <t>ENERGY STAR Two-Speed</t>
  </si>
  <si>
    <t>Hot Tub/Spa</t>
  </si>
  <si>
    <t>Efficient Pumps</t>
  </si>
  <si>
    <t>Improved Controls and Pumps</t>
  </si>
  <si>
    <t>Well Pump</t>
  </si>
  <si>
    <t>A catchall category for miscellaneous electric uses.</t>
  </si>
  <si>
    <t>Measure</t>
  </si>
  <si>
    <t>Description</t>
  </si>
  <si>
    <t>RM001</t>
  </si>
  <si>
    <t>Insulation - Ceiling Installation</t>
  </si>
  <si>
    <t>All</t>
  </si>
  <si>
    <t>Insulation - Ceiling Upgrade</t>
  </si>
  <si>
    <t>Insulation - Radiant Barrier</t>
  </si>
  <si>
    <t>Insulation - Wall Cavity Installation</t>
  </si>
  <si>
    <t>Insulation - Wall Sheathing</t>
  </si>
  <si>
    <t>Insulation - Foundation</t>
  </si>
  <si>
    <t>Insulation - Ducting</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</si>
  <si>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</si>
  <si>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Ducting - Repair and Sealing</t>
  </si>
  <si>
    <t xml:space="preserve">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  </t>
  </si>
  <si>
    <t>Building Shell - Infiltration Control</t>
  </si>
  <si>
    <t xml:space="preserve">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
  </si>
  <si>
    <t>Windows - High Efficiency/ENERGY STAR</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</si>
  <si>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</si>
  <si>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Windows - Install Reflective Film</t>
  </si>
  <si>
    <t>Reflective films applied to the window interior help reduce solar gain into the space and thus lower cooling energy use.</t>
  </si>
  <si>
    <t>Doors - Storm and Thermal</t>
  </si>
  <si>
    <t>Room AC - Removal of Second Unit</t>
  </si>
  <si>
    <t>Homeowners may have a second room AC unit that is extremely inefficient. This measure incents homeowners to recycle the second unit and thus also eliminates associated electricity use.</t>
  </si>
  <si>
    <t>Central AC - Maintenance and Tune-Up</t>
  </si>
  <si>
    <t xml:space="preserve">An air conditioner's filters, coils, and fins require regular cleaning and maintenance for the unit to function effectively and efficiently throughout its life. Neglecting necessary maintenance leads to a steady decline in performance, requiring the AC unit to use more energy for the same cooling load. </t>
  </si>
  <si>
    <t>Whole-House Fan - Installation</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</si>
  <si>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</si>
  <si>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Water Heater - Drainwater Heat Recovery</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</si>
  <si>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</si>
  <si>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Water Heater - Faucet Aerators</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</si>
  <si>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</si>
  <si>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Water Heater - Low-Flow Showerheads</t>
  </si>
  <si>
    <t xml:space="preserve">Similar to faucet aerators, low-flow showerheads reduce the consumption of hot water, which in turn decreases water heating energy use.  </t>
  </si>
  <si>
    <t>Water Heater - Pipe Insulation</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</si>
  <si>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</si>
  <si>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Water Heater - Temperature Setback</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</si>
  <si>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</si>
  <si>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Water Heater - Thermostatic Shower Restriction Valve</t>
  </si>
  <si>
    <t>Interior Lighting - Occupancy Sensors</t>
  </si>
  <si>
    <t xml:space="preserve">Occupancy sensors turn lights off when a space is unoccupied. They are appropriate for areas with intermittent use, such as bathrooms or storage areas. </t>
  </si>
  <si>
    <t>Exterior Lighting - Photosensor Control</t>
  </si>
  <si>
    <t xml:space="preserve">Photosensor controls turn exterior lighting on or off based on ambient lighting levels. Compared with manual operation, this can reduce the operation of exterior lighting during daylight hours. </t>
  </si>
  <si>
    <t>Exterior Lighting - Photovoltaic Installation</t>
  </si>
  <si>
    <t xml:space="preserve">Solar photovoltaic generation may be used to power exterior lighting and thus eliminate all or part of the electrical energy use. </t>
  </si>
  <si>
    <t>Exterior Lighting - Timeclock Installation</t>
  </si>
  <si>
    <t>Lighting timers turn exterior lighting on or off based on a preset schedule. Compared with manual operation, this can reduce the operation of exterior lighting during daylight hours.</t>
  </si>
  <si>
    <t>Refrigerator - Decommissioning and Recycling</t>
  </si>
  <si>
    <t>Advanced Power Strips - Load or Occupancy</t>
  </si>
  <si>
    <t>Advanced Power Strips - IR Sensing</t>
  </si>
  <si>
    <t>Pool Pump - Timer</t>
  </si>
  <si>
    <t xml:space="preserve">A pool pump timer allows the pump to turn off automatically, eliminating the wasted energy associated with unnecessary pumping.  </t>
  </si>
  <si>
    <t>ENERGY STAR Home Design</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</si>
  <si>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</si>
  <si>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Ventilation</t>
  </si>
  <si>
    <t>This measure will include the impacts from behavioral information-based programs such as Opower, where the evaluations have isolated valid behavioral effects from the technology effects of all the other measures listed here.</t>
  </si>
  <si>
    <t>Insulation - Ceiling</t>
  </si>
  <si>
    <t>Advanced New Construction Designs</t>
  </si>
  <si>
    <t>Data Validation Pulldown</t>
  </si>
  <si>
    <t>Sufficiently Characterized</t>
  </si>
  <si>
    <t>Update Recommended</t>
  </si>
  <si>
    <t>Update Required</t>
  </si>
  <si>
    <t>New Measure CharX</t>
  </si>
  <si>
    <t>Recommend Removal</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</si>
  <si>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</si>
  <si>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</si>
  <si>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UCEF 3.3 - Heat Pump</t>
  </si>
  <si>
    <t>UCEF 4.0 - Heat Pump</t>
  </si>
  <si>
    <t>UCEF 6.65 - Heat Pump</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</si>
  <si>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</si>
  <si>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are efficient energy-consuming pieces of equipment that save energy by providing the same service with a lower energy requirement than a standard unit.</t>
  </si>
  <si>
    <t xml:space="preserve">An example is an ENERGY STAR refrigerator that replaces a standard efficiency refrigerator. </t>
  </si>
  <si>
    <t>save energy by reducing the need for delivered energy, but do not involve replacement or purchase of major end-use equipment (such as a refrigerator or air conditioner). Since measure installation is not tied to a piece of equipment reaching end of useful life, these are generally categorized as “retrofit” measures.</t>
  </si>
  <si>
    <t>An example would be a Wi-Fi-enabled thermostat that is pre-set to run heating and cooling systems only when people are home.</t>
  </si>
  <si>
    <t>We have also included "emerging technologies measures", which are designated as such in a specific column.</t>
  </si>
  <si>
    <t>Emerging Technology</t>
  </si>
  <si>
    <t>The equipment and measures listed here are classified as emerging if they are in the pilot stage with expected near-term commercialization, or if they are commercially available but with low market penetration.</t>
  </si>
  <si>
    <t>Freezer - Decommissioning and Recycling</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</si>
  <si>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</si>
  <si>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Windows - Low-e Storm Addition</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</si>
  <si>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</si>
  <si>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LED 2019/2020 (97 lm/W)</t>
  </si>
  <si>
    <t>LED 2025 (111 lm/W)</t>
  </si>
  <si>
    <t>LED 2030 (123 lm/W)</t>
  </si>
  <si>
    <t>LED 2019/2020 (123 lm/W system)</t>
  </si>
  <si>
    <t>LED 2025 (142 lm/W system)</t>
  </si>
  <si>
    <t>LED 2030 (158 lm/W system)</t>
  </si>
  <si>
    <t>LED 2019/2020 (89 lm/W)</t>
  </si>
  <si>
    <t>LED 2025 (108 lm/W)</t>
  </si>
  <si>
    <t>LED 2030 (122 lm/W)</t>
  </si>
  <si>
    <t xml:space="preserve">General service lighting includes general service incandescent lamps (GSIL), which is a standard incandescent or halogen type lamp that is intended for general service applications; has a medium screw base; has a lumen range of not less than 310 lumens and not more than 2,600 lumens; and is capable of being operated at least partially within 110 and 130 volts. General service lighting does not include any lighting application or bulb shape excluded from the GSIL definition, or any general service fluorescent lamp or incandescent reflector lamp; the exemptions are included as part of the “Linear” and "Exempted” lighting technology types. Infrared halogen lamps, also referred to as advanced incandescent lamps, meet the 2007 Energy Independence and Security Act (EISA) lighting standards (Tier 1). The second tier of EISA compliance, 45 lumens/watt, is phased in as the baseline after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</si>
  <si>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</si>
  <si>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CFL (65.0 lm/W)</t>
  </si>
  <si>
    <t>LED 2025 (104 lm/W)</t>
  </si>
  <si>
    <t>LED 2030 (117 lm/W)</t>
  </si>
  <si>
    <t>General Service Lighting</t>
  </si>
  <si>
    <t>Exempted Lighting</t>
  </si>
  <si>
    <t>CEER 11.2</t>
  </si>
  <si>
    <t>CEER 13.0</t>
  </si>
  <si>
    <t>CEER 10.9</t>
  </si>
  <si>
    <t>2017 Best in Class</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</si>
  <si>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</si>
  <si>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</si>
  <si>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High efficiency electronics use efficient components and employ sleep/power saving modes.</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</si>
  <si>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</si>
  <si>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 xml:space="preserve">High-efficiency motors, two-speed, and variable speed pumps provide improved energy efficiency for this load. </t>
  </si>
  <si>
    <t>High Efficiency (60% EF)</t>
  </si>
  <si>
    <t>Standard (40% EF)</t>
  </si>
  <si>
    <t>Existing well pumps can achieve efficiency improvements by using optimized system components and more efficient motors.</t>
  </si>
  <si>
    <t xml:space="preserve">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
  </si>
  <si>
    <t>Connected Home Control System</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</si>
  <si>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</si>
  <si>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LED Pool and Spa Lighting</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</si>
  <si>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</si>
  <si>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Circulation Pump - High Efficiency</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</si>
  <si>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</si>
  <si>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</si>
  <si>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Appliance that heats food with microwave radiation.  Manufacturers have been required to comply with the U.S. DOE energy conservation standards for microwave ovens since 2016.</t>
  </si>
  <si>
    <t>2016 Efficient (Level 4)</t>
  </si>
  <si>
    <t>A catch-all category for other household consumer electronics, such as home theater systems, small network equipment, and mobile gadget chargers. As these are unspecified uses, no efficiency options are modeled.</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</si>
  <si>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</si>
  <si>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</si>
  <si>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</si>
  <si>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</si>
  <si>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</si>
  <si>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This high efficiency, wall-mounted heat pump typically supplements an existing heating and cooling system to improve the operating efficiency. This measure is for ductless mini split heat pumps supplementing a zonal HVAC system.</t>
  </si>
  <si>
    <t>This high efficiency, wall-mounted heat pump typically supplements an existing heating and cooling system to improve the operating efficiency. This measure is for ductless mini split heat pumps supplementing a central (ducted forced air) HVAC system.</t>
  </si>
  <si>
    <t>Sufficiently Characterized, Update Recommended, Update Required, New Measure CharX, Recommend Removal</t>
  </si>
  <si>
    <t>Ducting - Repair and Sealing - Aerosol</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</si>
  <si>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</si>
  <si>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Advanced New Construction Design - Zero Net Energy</t>
  </si>
  <si>
    <t>Zero net energy (ZNE) buildings are ultra-efficient new construction and deep energy retrofit projects that consume only as much energy as they produce from clean, renewable resources.</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</si>
  <si>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</si>
  <si>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</si>
  <si>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Insulation - External Wall Sheathing - Insulated Vinyl Siding</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</si>
  <si>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</si>
  <si>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Windows - Cellular Shades</t>
  </si>
  <si>
    <t>Window shades that incorporate a honeycombed cross section with air-trapping pockets that add an insulating layer to help save energy, with single or multiple cells.</t>
  </si>
  <si>
    <t>Pool Cleaner - Robotic</t>
  </si>
  <si>
    <t>Building Shell - Liquid-Applied Weather-Resistive Barrier</t>
  </si>
  <si>
    <t>Water Heater</t>
  </si>
  <si>
    <t>Residential Laundry - ENERGY STAR Washer</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</si>
  <si>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 .</t>
  </si>
  <si>
    <t>SEER 15.4</t>
  </si>
  <si>
    <t>Yes</t>
  </si>
  <si>
    <t>No</t>
  </si>
  <si>
    <t>Dehumidifier</t>
  </si>
  <si>
    <t>ENERGY STAR v5.0</t>
  </si>
  <si>
    <t>March 2015 Fed Minimum Std IMEF = 1.66</t>
  </si>
  <si>
    <t>New Non-Energy Star TV</t>
  </si>
  <si>
    <t>Convection</t>
  </si>
  <si>
    <t>Halogen Burner</t>
  </si>
  <si>
    <t>Standard Single Speed</t>
  </si>
  <si>
    <t>HI TRM?</t>
  </si>
  <si>
    <t>Attic Fan - Photovoltaic - Installation</t>
  </si>
  <si>
    <t>Electronics - Switch Plug</t>
  </si>
  <si>
    <t>Behavioral Programs - Peer Group Comparison</t>
  </si>
  <si>
    <t>Solar-powered attic fan assumed to reduce 10% of existing air conditioning load (non-peak) and energy usage.</t>
  </si>
  <si>
    <t>A power switch that acts as the interface between the wall outlet and the appliance. It prevents phantom energy drain by disconnecting the attached appliance without having to remove the power cord.</t>
  </si>
  <si>
    <t>Emerging?</t>
  </si>
  <si>
    <t>CE001</t>
  </si>
  <si>
    <t>Air-Cooled Chiller</t>
  </si>
  <si>
    <t>Water-Cooled Chiller</t>
  </si>
  <si>
    <t>RTU</t>
  </si>
  <si>
    <t>EER 11.7</t>
  </si>
  <si>
    <t>Packaged Terminal AC</t>
  </si>
  <si>
    <t>EER 13</t>
  </si>
  <si>
    <t>A variable air volume ventilation system modulates the air flow rate as needed based on the interior conditions of the building to reduce fan load, improve dehumidification, and reduce energy usage.</t>
  </si>
  <si>
    <t>EF 2.45 - Heat Pump</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</si>
  <si>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 </t>
  </si>
  <si>
    <t>High-Bay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</si>
  <si>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office space,  management could decide to replace all lamps, ballasts, and fixtures with different configurations. This type of decision-making is modeled on a stock turnover basis because of the time between opportunities for upgrades. For High-Bay fixtures, alternatives include metal halides, high pressure sodium, high output linear lighting, and LED fixtures. </t>
  </si>
  <si>
    <t>LED 2019/2020 (121 lm/W)</t>
  </si>
  <si>
    <t>LED 2025 (138 lm/W)</t>
  </si>
  <si>
    <t>LED 2030 (152 lm/W)</t>
  </si>
  <si>
    <t>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t>
  </si>
  <si>
    <t>Area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</si>
  <si>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metal halides, high pressure sodium, high output linear lighting, and LED fixtures. </t>
  </si>
  <si>
    <t>LED 2019/2020 (105 lm/W)</t>
  </si>
  <si>
    <t>LED 2025 (120 lm/W)</t>
  </si>
  <si>
    <t>LED 2030 (132 lm/W)</t>
  </si>
  <si>
    <t>Refrigeration</t>
  </si>
  <si>
    <t>Walk-in Refrigerator/Freezer</t>
  </si>
  <si>
    <t>Current Standard</t>
  </si>
  <si>
    <t>Walk-ins are modeled assuming a unit with: 305 square feet, cooling capacity of 37,820 BTU/hr. Energy savings may be realized by implementing high performance controls and upgrades, described in the non-equipment measures list.</t>
  </si>
  <si>
    <t>Reach-in Refrigerator/Freezer</t>
  </si>
  <si>
    <t>Reach-ins are modeled assuming a unit with: 49 cubic feet, cooling capacity of 3,000 BTU/hr. Energy savings may be realized by implementing high performance controls and upgrades, described in the non-equipment measures list and the ENERGY STAR 4.0 level (effective 3/27/2017).</t>
  </si>
  <si>
    <t>Glass Door Display</t>
  </si>
  <si>
    <t>Open Display Case</t>
  </si>
  <si>
    <t>Open door display cases are modeled assuming a unit with: Cooling capacity of 20,000 BTU/hr. Energy savings may be realized by implementing high performance controls and upgrades, described in the non-equipment measures list.</t>
  </si>
  <si>
    <t>Icemaker</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</si>
  <si>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</si>
  <si>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Vending Machine</t>
  </si>
  <si>
    <t>High-efficiency vending machines incorporate more efficient compressors and lighting.</t>
  </si>
  <si>
    <t>Food Preparation</t>
  </si>
  <si>
    <t>Oven</t>
  </si>
  <si>
    <t xml:space="preserve">This set of measures includes high-efficiency fryers, ovens, dishwashers, hot food containers, and steamers. Less common equipment, such as broilers, pasta cookers, rotisserie ovens, conveyor ovens, and rack ovens, and assumed to be modeled with the other more common equipment types. </t>
  </si>
  <si>
    <t>Fryer</t>
  </si>
  <si>
    <t>Hot Food Container</t>
  </si>
  <si>
    <t>Steamer</t>
  </si>
  <si>
    <t>Office Equipment</t>
  </si>
  <si>
    <t>Desktop Computer</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</si>
  <si>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</si>
  <si>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ENERGY STAR labeled computers automatically power down to 15 watts or less when not in use.  ENERGY STAR labeled computers also generate less heat than conventional models.</t>
  </si>
  <si>
    <t>ENERGY STAR labeled monitors automatically power down to 15 watts or less when not in use.</t>
  </si>
  <si>
    <t>Server</t>
  </si>
  <si>
    <t>In addition to the "sleep" mode a reductions, servers have additional energy-saving opportunities through "virtualization" and other architecture solutions that involve optimal matching of computation tasks to hardware requirements</t>
  </si>
  <si>
    <t>Printer/Copier/Fax</t>
  </si>
  <si>
    <t>ENERGY STAR labeled office equipment saves energy by powering down and "going to sleep" when not in use.  ENERGY STAR labeled copiers are equipped with a feature that allows them to automatically turn off after a period of inactivity.</t>
  </si>
  <si>
    <t>POS Terminal</t>
  </si>
  <si>
    <t>Point-of-sale terminals in retail and supermarket facilities are always on. Efficient models  incorporate a high-efficiency power supply to reduce energy use.</t>
  </si>
  <si>
    <t>Non-HVAC Motors</t>
  </si>
  <si>
    <t>Standard (NEMA Premium)</t>
  </si>
  <si>
    <t>NEMA Premium has become the standard for motors, eliminating the potential formerly claimed on this end use.</t>
  </si>
  <si>
    <t>Variable Speed</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</si>
  <si>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</si>
  <si>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</si>
  <si>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t>A catchall category for miscellaneous electric uses. Includes equipment such as battery chargers and backup generators.</t>
  </si>
  <si>
    <t>CM001</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</si>
  <si>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</si>
  <si>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</si>
  <si>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Building Shell - Cool Roofs</t>
  </si>
  <si>
    <t xml:space="preserve">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 Living roofs also reduce stormwater runoff. </t>
  </si>
  <si>
    <t>HVAC - Duct Repair and Sealing</t>
  </si>
  <si>
    <t>Chiller - Chilled Water Reset</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</si>
  <si>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</si>
  <si>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Chiller - Variable Flow Chilled Water Pump</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</si>
  <si>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</si>
  <si>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</si>
  <si>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Water-Cooled Chiller - Variable Flow Condenser Water Pump</t>
  </si>
  <si>
    <t>This measure equips constant speed condenser water pump(s) with variable speed controller(s). The regulation of pump speed with varying demand conditions enhances the part-load performance of the condenser water loop and the chiller system.</t>
  </si>
  <si>
    <t>Water-Cooled Chiller - Condenser Water Temperature Reset</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</si>
  <si>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</si>
  <si>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Ventilation - ECM on VAV Boxes</t>
  </si>
  <si>
    <t>ECM motors are well suited to the variable flow rates of VAV boxes. ECMs are a higher efficiency option for the air blowers and maintain efficiency better over a wide range of loads.</t>
  </si>
  <si>
    <t>Ventilation - Permanent Magnet Synchronous Fan Motor</t>
  </si>
  <si>
    <t xml:space="preserve">The Q-Sync technology uses a permanent magnet synchronous motor topology and a simple, patented, low-cost switching method to achieve a higher efficiency than any other commercial refrigeration fan motor currently on the market. Q-Sync is nearly three times more efficient than shaded pole (19% to 75% improvement), and inherently more efficient than other induction, PSC or ECM/BLDC state-of-the-art motor offerings. Q-Sync also has a 50%+ power factor advantage over ECM designs and can be offered at the same cost as ECMs.
Q-Sync motors are permanent magnet synchronous motors that directly utilize utility-supplied AC current. By contrast, EC motors require that the AC current be rectified to DC before it is applied to the motor windings, and rectifying electrical current produces some parasitic losses. Therefore, Q-sync motor savings over EC motors is due to the lack of AC to DC conversion losses, and this improved efficiency is additive to the efficiency advantage offered by EC motors compared with shaded pole motors. </t>
  </si>
  <si>
    <t>Ventilation - Fan Drive Improvements</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</si>
  <si>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</si>
  <si>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Ventilation - Demand Controlled</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</si>
  <si>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</si>
  <si>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HVAC - Dedicated Outdoor Air System (DOAS)</t>
  </si>
  <si>
    <t>An outside air ventilation system that is separate from the central air handling and distribution system, enabling the central system to not have to handle (and condition/dehumidify) outside air.</t>
  </si>
  <si>
    <t>Destratification Fans (HVLS)</t>
  </si>
  <si>
    <t>High volume low-speed (HVLS) ceiling fans are large (8-ft. to 20-ft. in diameter). They will effectively mix and circulate air within a given space to equalize temperature between ceiling and floor levels.</t>
  </si>
  <si>
    <t>RTU - Maintenance</t>
  </si>
  <si>
    <t>Regular cleaning and maintenance enables a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</si>
  <si>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RTU - Advanced Controls</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</si>
  <si>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</si>
  <si>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 xml:space="preserve">This high efficiency, wall-mounted zonal heat pump typically supplements an existing heating and cooling system to improve the operating efficiency of the system. </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</si>
  <si>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</si>
  <si>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Water Heater - Faucet Aerators/Low Flow Nozzles</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</si>
  <si>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</si>
  <si>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Unit installed on showerhead to passively monitor water temperature and automatically shut off once setpoint is reached. Reduces wasteful energy when shower is left to warm up for too long. Applicable to shower only and not shower/tub combinations.</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</si>
  <si>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</si>
  <si>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</si>
  <si>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Water Heater - Pre-Rinse Spray Valve</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</si>
  <si>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</si>
  <si>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Commercial Laundry - Ozone Treatment</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</si>
  <si>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</si>
  <si>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Commercial Laundry - ENERGY STAR Washer</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</si>
  <si>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 with a minimum Modified Energy Factor (MEF J2, in cu.ft./kWh/cycle) of 2.2.</t>
  </si>
  <si>
    <t>Commercial Laundry - Alternative Dry-Cleaning Methods</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</si>
  <si>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</si>
  <si>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Interior Lighting - LEC Exit Lighting</t>
  </si>
  <si>
    <t xml:space="preserve">The lamps inside exit signs represent a significant energy end-use, since they usually operate 24 hours per day.  The LED can be replaced with Light Emitting Capacitor (LEC) lamps that are specially designed for this specific purpose.  </t>
  </si>
  <si>
    <t>Interior Lighting - Photoluminescent Exit Lighting</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</si>
  <si>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</si>
  <si>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Interior Lighting - Skylights</t>
  </si>
  <si>
    <t>Skylights allow for light to fall into spaces on the interior of a building's footprint during the day and reduce the need for artificial lighting. Coupled with daylighting controls, skylights can be an effective way of managing daytime lighting demand.</t>
  </si>
  <si>
    <t>Interior Fluorescent - Delamp and Install Reflectors</t>
  </si>
  <si>
    <t>While sometimes included in lighting retrofit projects, delamping is often performed as a separate energy efficiency measure in which a lighting engineer analyzes the lighting provided by current systems compared to the requirements of building occupants. This often leads to the removal of unnecessary lamps corresponding to an overall reduction in energy usage. In addition, installing a reflector in each fixture can improve light distribution from the remaining lamps.</t>
  </si>
  <si>
    <t>Interior Fluorescent - Bi-Level Stairwell Fixture</t>
  </si>
  <si>
    <t>Bi-level fixtures are very useful for spaces that need to be left illuminated for safety reasons but are often unoccupied. In stairwells, these bi-level fixtures are controlled by occupancy/motion sensors; as soon as the stairway is occupied, the lighting is turned up to the highest level.</t>
  </si>
  <si>
    <t>Exterior Lighting - Bi-Level Parking Garage Fixture</t>
  </si>
  <si>
    <t>Bi-level fixtures are very useful for spaces that need to be left illuminated for safety reasons but are often unoccupied. In a garage, these bi-level fixtures are controlled by occupancy/motion sensors; as soon as the garage area is occupied, the lighting can be turned up to the highest level.</t>
  </si>
  <si>
    <t xml:space="preserve">Solar photovoltaic generation may be used to charge a battery and power the exterior lighting fixture, thus offsetting all or part of the fixture's electrical energy use. </t>
  </si>
  <si>
    <t>Refrigeration - Anti-Sweat Heater Controls</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</si>
  <si>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</si>
  <si>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Refrigeration - Door Gasket Replacement</t>
  </si>
  <si>
    <t>This measure involves replacing aging door gaskets that no longer adequately seal reach-in refrigerators or glass door display cases.</t>
  </si>
  <si>
    <t>Refrigeration - Floating Head Pressure</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</si>
  <si>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</si>
  <si>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Refrigeration - Strip Curtain</t>
  </si>
  <si>
    <t xml:space="preserve">Strip curtains at the entrances to large walk-in coolers or freezers, such as those used in supermarkets, reduce air transfer between the refrigerated space and the surrounding space. </t>
  </si>
  <si>
    <t>Standard compressors typically operate at approximately 65% efficiency. High-efficiency models are available that can improve compressor efficiency by 15%.</t>
  </si>
  <si>
    <t>Refrigeration - ECM Compressor Head Fan Motor</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</si>
  <si>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</si>
  <si>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Refrigeration - Evaporative Condenser</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</si>
  <si>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</si>
  <si>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Refrigeration - Replace Single-Compressor with Subcooled Multiplex</t>
  </si>
  <si>
    <t>A multiplex-compressor system consists of multiple compressors drawing from a common suction header (suction-group), and serving any number of display fixtures. The suction group is controlled to satisfy the lowest temperature required by any of the attached display fixtures. For this reason the display fixtures served by a given suction group usually have similar temperature requirements; separate suction-groups are typically used for low temperature and medium-temperature demands. The base case is a single air-cooled compressor system. </t>
  </si>
  <si>
    <t>Refrigeration - ECM Evaporator Fan Motor</t>
  </si>
  <si>
    <t>Replacement of shaded-pole evaporator fan motors with ECM motors in display cases and walk-in refrigeration systems allows for variable refrigeration loads to be handled. Reductions come from increased motor efficiency and the reduction of heating load.</t>
  </si>
  <si>
    <t>Refrigeration - Permanent Magnet Synchronous Fan Motor</t>
  </si>
  <si>
    <t>Upgrading evaporator fan motors to permanent magnet synchronous motors (PMSM) offers a significant energy savings opportunity for commercial fans. The upgrade opportunity is to use PMSMs in place of commonly used shaded pole or ECM motors for evaporator fan applications in commercial refrigeration.</t>
  </si>
  <si>
    <t>Refrigeration - Evaporator Fan Controls</t>
  </si>
  <si>
    <t>Evaporator fan motor controls allow for part load use or demand scheduling based on variable refrigeration load requirements, reducing energy consumption.</t>
  </si>
  <si>
    <t>Refrigeration - Demand Defrost</t>
  </si>
  <si>
    <t>Units can be designed to perform at higher efficiency with a sensing and control system that runs defrost cycles based on demand/only when necessary.</t>
  </si>
  <si>
    <t>Refrigeration - Automatic Door Closer</t>
  </si>
  <si>
    <t>Automatic door closers at the entrances to large walk-in coolers or freezers, such as those used in supermarkets, reduce air transfer between the refrigerated space and the surrounding space by reducing the time that a door remains open.</t>
  </si>
  <si>
    <t>Refrigeration - Low-Heat/No-Heat Doors</t>
  </si>
  <si>
    <t>Installation of highly insulated doors/windows in refrigerated systems.</t>
  </si>
  <si>
    <t>Grocery - Display Case - LED Lighting</t>
  </si>
  <si>
    <t xml:space="preserve">High-efficiency LED display case lighting not only reduces direct lighting energy use, but also reduce internal heat gains to the case from lights that must be removed by the refrigeration system. </t>
  </si>
  <si>
    <t>Grocery - Display Case Motion Sensors</t>
  </si>
  <si>
    <t>Motion sensors reduce lighting load when area around display case is unoccupied to save energy on lighting.</t>
  </si>
  <si>
    <t>Grocery - Open Display Case - Night Covers</t>
  </si>
  <si>
    <t xml:space="preserve">Night covers can be used on open refrigeration cases when a facility is closed or few customers are in the store. </t>
  </si>
  <si>
    <t>Vending Machine - Occupancy Sensor</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</si>
  <si>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</si>
  <si>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Cooking - Exhaust Hoods with Sensor Control</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</si>
  <si>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</si>
  <si>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Lodging - Guest Room Controls</t>
  </si>
  <si>
    <t>Zonal Systems</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</si>
  <si>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</si>
  <si>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Office Equipment - Advanced Power Strips</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</si>
  <si>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</si>
  <si>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Office Equipment - Power Management</t>
  </si>
  <si>
    <t>Currently Energy Star performance criteria for most IT and office equipment have focused primarily on having equipment enter low-power modes after a period of inactivity as well as capping power draw values for different equipment types in low-power mode. Increasing PM-enable rates can be facilitated by network software which provides a means to centralized power management across a range of equipment interconnected via a network. Energy savings approaches for office equipment are highest impact if focused on power saving features for printers, servers and copiers, which constitute the majority of energy consumed in office equipment.</t>
  </si>
  <si>
    <t>Data Center - Best Practice Measures</t>
  </si>
  <si>
    <t>Suite of data center measures, utilizing industry best practice standards. This includes decommissioning of unused servers, server virtualization, server power management, and efficient data storage management.</t>
  </si>
  <si>
    <t>Data Center - Commercially Available Measures</t>
  </si>
  <si>
    <t>Suite of data center measures, utilizing commercially available technology. Includes energy efficient servers, massive array of idle disks (MAID), efficient network topology, energy efficient transformers, energy efficient power supplies (UPS), energy efficient lighting, hot or cold aisle configuration, hot or cold aisle configuration plus containment (e.g., strip curtains or rigid enclosures), variable speed drives on pumps/fans, premium efficiency motors, air-side economizer, in-row cooling, water-side economizer, and install misters, foggers, or ultrasonic humidifiers.</t>
  </si>
  <si>
    <t>Data Center - Cutting Edge Measures</t>
  </si>
  <si>
    <t>Suite of data center measures, utilizing cutting edge technology. Includes solid state storage, efficient network topology, direct current (as opposed to AC) to the racks, and direct liquid cooling of chips.</t>
  </si>
  <si>
    <t>Optimized Variable Volume Lab Hood Design</t>
  </si>
  <si>
    <t>This measure involves converting the ventilation system in laboratory fume hoods to variable volume and optimizing flow conditions to minimize pressure losses and save energy while maintaining safe ventilation levels.</t>
  </si>
  <si>
    <t>ENERGY STAR Ultra-Low Temperature Freezer</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</si>
  <si>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</si>
  <si>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Pool Heater - Night Covers</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</si>
  <si>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</si>
  <si>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ENERGY STAR Water Cooler</t>
  </si>
  <si>
    <t>Water coolers provide cold (and sometimes hot) water and are installed in businesses around the country. ENERGY STAR certified water coolers use about 30 percent less energy than conventional models.</t>
  </si>
  <si>
    <t>Miscellaneous - Improved Vertical Lift Technology</t>
  </si>
  <si>
    <t>Upgrading existing elevators and escalator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</si>
  <si>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</si>
  <si>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Strategic Energy Management</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</si>
  <si>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</si>
  <si>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Commissioning</t>
  </si>
  <si>
    <t>For new construction and major renovations, commissioning ensures that building systems are properly designed, specified, and installed to meet the design intent and provide high-efficiency performance. Commissioning begins during the design process.</t>
  </si>
  <si>
    <t>Retrocommissioning</t>
  </si>
  <si>
    <t>In existing buildings, the retrocommissioning process identifies low-cost or no cost measures, including controls adjustments, to improve building performance and reduce operating costs. Retrocommissioning addresses HVAC, lighting, DHW, and other major building systems.</t>
  </si>
  <si>
    <t>LED Signage</t>
  </si>
  <si>
    <t>This measure involves replacing the neon or incandescent lighting in channel letter signs (internally illuminated letters/graphics) or neon OPEN signs with efficient LED lighting.</t>
  </si>
  <si>
    <t>E8</t>
  </si>
  <si>
    <t>E9</t>
  </si>
  <si>
    <t>E10</t>
  </si>
  <si>
    <t>Standard (2020)</t>
  </si>
  <si>
    <t xml:space="preserve">This set of measures includes high-efficiency fryers, ovens, dishwashers, hot food containers, and steamers. Less common equipment, such as broilers, pasta cookers, rotisserie ovens, conveyor ovens, and rack ovens, and assumed to be modeled with the other more common equipment types.
</t>
  </si>
  <si>
    <t>Commercial insulated hot food holding cabinet models that meet program requirements incorporate better insulation, reducing heat loss, and may also offer additional energy saving devices such as magnetic door electric gaskets, auto-door closures, or dutch doors. The insulation of the cabinet also offers better temperature uniformity within the cabinet from top to bottom. This means that qualified hot food holding cabinets are more efficient at maintaining food temperature while using less energy.. Less common equipment, such as broilers, pasta cookers, rotisserie ovens, conveyor ovens, and rack ovens, and assumed to be modeled with the other more common equipment types. 
• Full-size holding cabinets are defined as any holding cabinet with an internal measured volume of greater than or equal to 15 cubic feet (≥15 ft.3). This measure does not include cook-and-hold equipment. All measures must be electric hot food holding cabinets that are fully insulated and have doors. Qualifying cabinets must not exceed the maximum idle energy rate of 20 Watts per cubic foot in accordance with the ASTM Standard test method. 
• Half-size holding cabinets are defined as any holding cabinet with an internal measured volume of less than 15 cubic feet (&lt;15 ft.3). This measure does not include cook-and-hold or retherm equipment. All measures must be electric hot food holding cabinets that are fully insulated and have doors. Qualifying cabinets must not exceed the maximum idle energy rate of 20 Watts per cubic foot in accordance with the ASTM Standard test method.</t>
  </si>
  <si>
    <t>Electric Griddle</t>
  </si>
  <si>
    <t>This measure applies to ENERGY STAR or equivalent electric commercial griddles in retrofit and new construction applications. This appliance is designed for cooking food in oil or its own juices by direct contact with either a flat, smooth, hot surface or a hot channeled cooking surface where plate temperature is thermostatically controlled.</t>
  </si>
  <si>
    <t>Water Cooler - Timer</t>
  </si>
  <si>
    <t>Pumping System - Equipment Upgrade (Motor)</t>
  </si>
  <si>
    <t>ENERGY STAR certified refrigerator as specified below replacing a non-ENERGY STAR refrigerator and turning in the existing refrigerator to be recycled. Also, turn-in only refrigerators rebate available.
The PY15 residential refrigerator measure was duplicated for this commercial refrigerator measure.</t>
  </si>
  <si>
    <t>Similar to the timers you might use to control lights in your home, plug-in appliance timers allow you to pre-program the times that various appliances in your business are turned on and drawing electricity. So you could pre-program the water cooler so it turns on one hour before the office opens and turns off again after everyone leaves.</t>
  </si>
  <si>
    <t>This measure relates to the installation of premium efficiency three phase Open Drip Proof (ODP) and Totally Enclosed Fan-Cooled (TEFC) motors less than or equal to 200 HP, meeting minimum qualifying efficiency for the following HVAC applications: supply fans, return fans, exhaust fans, chilled water pumps, and boiler feed water pumps.</t>
  </si>
  <si>
    <t>HVAC - Cooling</t>
  </si>
  <si>
    <t>This measure involves the installation of a new ENERGY STAR-certified dehumidifier or replacement of an old dehumidifier with an ENERGY STAR unit. The ENERGY STAR key efficiency criteria (v4.0) require that dehumidifiers have an Energy Factor ≥ 2.8 L/kWh for units that process 75 to 185 pints/day and an Energy Factor ≥ 2.0 L/kWh for units that process less than 75 pints/day. All impacts were developed by a third-party implementer.</t>
  </si>
  <si>
    <t>Standard (1.68L/kWh)</t>
  </si>
  <si>
    <t>Ductless Mini Split AC</t>
  </si>
  <si>
    <t>Thermostat - Connected (Central)</t>
  </si>
  <si>
    <t>Thermostat - Connected (Zonal)</t>
  </si>
  <si>
    <t>Central Systems</t>
  </si>
  <si>
    <t>Workbook</t>
  </si>
  <si>
    <t>Measures Contained</t>
  </si>
  <si>
    <t>AEG Worksheet Referenced</t>
  </si>
  <si>
    <t>AEG Measure Referenced</t>
  </si>
  <si>
    <t>AEG Measure Name</t>
  </si>
  <si>
    <t>PY19 TRM</t>
  </si>
  <si>
    <t>Version</t>
  </si>
  <si>
    <t>ENERGY STAR Clothes Dryer</t>
  </si>
  <si>
    <t>Residential Refrigerators</t>
  </si>
  <si>
    <t>ENERGY STAR Dishwasher</t>
  </si>
  <si>
    <t xml:space="preserve">ENERGY STAR Air Purifier </t>
  </si>
  <si>
    <t>Residential Televisions</t>
  </si>
  <si>
    <t>Residential Soundbars</t>
  </si>
  <si>
    <t>Residential Air Purifiers</t>
  </si>
  <si>
    <t>Residential Dishwashers</t>
  </si>
  <si>
    <t>Residential Clothes Dryers</t>
  </si>
  <si>
    <t>CEE Tiers 1-3</t>
  </si>
  <si>
    <t>ENERGY STAR 5.0 Refrigerator</t>
  </si>
  <si>
    <t>ENERGY STAR 7.0 Television</t>
  </si>
  <si>
    <t>ENERGY STAR 3.0 Soundbar</t>
  </si>
  <si>
    <t>Residential Window AC</t>
  </si>
  <si>
    <t>ENERGY STAR 4.1 Room Air Conditioners</t>
  </si>
  <si>
    <t>Residential Ductless AC</t>
  </si>
  <si>
    <t>Residential Central AC</t>
  </si>
  <si>
    <t>High Efficiency Ductless Split</t>
  </si>
  <si>
    <t>Residential AC Tune Up</t>
  </si>
  <si>
    <t>ENERGY STAR Ceiling Fan with CFL</t>
  </si>
  <si>
    <t>Programmable Thermostat</t>
  </si>
  <si>
    <t>Solar Attic Fan that is assumed to reduce AC load by 10%</t>
  </si>
  <si>
    <t>Fan that pulls out hot air from a home.</t>
  </si>
  <si>
    <t>ENERGY STAR Dehumidifier</t>
  </si>
  <si>
    <t>ENERGY STAR omni-directional LAMP</t>
  </si>
  <si>
    <t>Wall Switch Sensors</t>
  </si>
  <si>
    <t>Load sensing power strips Tier 1</t>
  </si>
  <si>
    <t>Load sensing power strips Tier 2 IR sensing</t>
  </si>
  <si>
    <t>Wall outlet switch plug</t>
  </si>
  <si>
    <t>ENERGY STAR 2.0 Pool Pump</t>
  </si>
  <si>
    <t>Water Heater - Solar System - Tune-Up</t>
  </si>
  <si>
    <t>Maintenance and repair of residential solar water heating systems for optimum performance.</t>
  </si>
  <si>
    <t>1.5 GPM Aerator</t>
  </si>
  <si>
    <t>1.5 GPM Showerhead</t>
  </si>
  <si>
    <t>Peer Comparison Reports</t>
  </si>
  <si>
    <t>ENERGY STAR 2009</t>
  </si>
  <si>
    <t>Commercial  Appliance Refrigerators</t>
  </si>
  <si>
    <t>Residential Smart Thermostat</t>
  </si>
  <si>
    <t>Residential Solar Attic Fan</t>
  </si>
  <si>
    <t>Residential Whole House Fan</t>
  </si>
  <si>
    <t>Residential Dehumidifier</t>
  </si>
  <si>
    <t>Residential Light LED</t>
  </si>
  <si>
    <t>Residential Light Occupancy Sensor</t>
  </si>
  <si>
    <t>Residential Advanced Power Strips</t>
  </si>
  <si>
    <t>Residential Switch Plug</t>
  </si>
  <si>
    <t>Residential VFD Pool Pump</t>
  </si>
  <si>
    <t>Residential Heat Pump Water Heater</t>
  </si>
  <si>
    <t>Residential Solar Water Heater</t>
  </si>
  <si>
    <t>Residential Solar Water Heater Tune-Up</t>
  </si>
  <si>
    <t>Residential Faucet Aerator</t>
  </si>
  <si>
    <t>Residential Peer Group Comparison</t>
  </si>
  <si>
    <t>Residential Low-Flow Showerhead</t>
  </si>
  <si>
    <t xml:space="preserve">Cool roof with a solar absorbance of 0.30 </t>
  </si>
  <si>
    <t>SC&lt;.5 , SCGC&lt;.435</t>
  </si>
  <si>
    <t>Commercial Combination Oven</t>
  </si>
  <si>
    <t>Commercial Convection Oven</t>
  </si>
  <si>
    <t>Commercial Demand-Controlled Ventilation</t>
  </si>
  <si>
    <t>Kitchen ventilation with demand control</t>
  </si>
  <si>
    <t>Commercial Electric Griddle</t>
  </si>
  <si>
    <t xml:space="preserve">Commercial Electric Steam Cooker </t>
  </si>
  <si>
    <t>Commercial Fryer</t>
  </si>
  <si>
    <t>Commercial Hot Food Holding Cabinet</t>
  </si>
  <si>
    <t>Commercial Ice Machine</t>
  </si>
  <si>
    <t>Commercial Low-flow Spray Nozzle</t>
  </si>
  <si>
    <t>Commercial Freezer</t>
  </si>
  <si>
    <t>Commercial Refrigerator</t>
  </si>
  <si>
    <t>1.28 GPM</t>
  </si>
  <si>
    <t>Commercial Design Assistance</t>
  </si>
  <si>
    <t>Energy Study</t>
  </si>
  <si>
    <t>Commercial Energy Study</t>
  </si>
  <si>
    <t>Commercial Chiller</t>
  </si>
  <si>
    <t>Commercial AC and Heat Pump</t>
  </si>
  <si>
    <t>ASHRAE Efficiency Tiers</t>
  </si>
  <si>
    <t>CEE Proposed Standards</t>
  </si>
  <si>
    <t>Commercial VFD Water Pump and Fan</t>
  </si>
  <si>
    <t>Variable frequency drive and control installed on full speed pumps and fans, or damped fans, used in HVAC systems</t>
  </si>
  <si>
    <t>Commercial Variable Refrigerant Flow</t>
  </si>
  <si>
    <t>Commercial Guest Room Energy Management System</t>
  </si>
  <si>
    <t>Occupancy Sensors for Guest Rooms.</t>
  </si>
  <si>
    <t>Commercial Interior Lighting</t>
  </si>
  <si>
    <t>Commercial Exterior Lighting</t>
  </si>
  <si>
    <t xml:space="preserve">Hawai‘i Energy offers several types of prescriptive lighting measures for Commercial buildings through the BEEM and BHTR programs. The measures related to replacing lamps and fixtures with LED alternatives of comparable brightness (lumens) are covered here. </t>
  </si>
  <si>
    <t>Replacement of exterior High Intensity Discharge (HID) fixtures with LED luminaires in outdoor street and exterior area applications. Other types of exterior lighting may be addressed with a custom approach.</t>
  </si>
  <si>
    <t>Commercial Dimmable (Nonlinear LED)</t>
  </si>
  <si>
    <t>Replacement of non-linear EISA-compliant omni-directional and directional lamps with LED lamps in existing buildings. A percentage of the replacement LED lamps are assumed to be dimmable.</t>
  </si>
  <si>
    <t>Commercial Refrigerated Case</t>
  </si>
  <si>
    <t>LED refrigerated case lighting</t>
  </si>
  <si>
    <t>Wall switch sensors for lighting</t>
  </si>
  <si>
    <t>Commercial Stairwell Bi-Level Dimming Controls</t>
  </si>
  <si>
    <t>Lights with Occupancy Sensors</t>
  </si>
  <si>
    <t>Commercial Energy Advantage</t>
  </si>
  <si>
    <t>Energy Advantage Application</t>
  </si>
  <si>
    <t>Commercial Anti-sweat Heater Controls</t>
  </si>
  <si>
    <t>Commercial Water Cooler Timer</t>
  </si>
  <si>
    <t>Commercial Case Night Cover</t>
  </si>
  <si>
    <t>Commercial VFD Booster Pump</t>
  </si>
  <si>
    <t>Commercial Electronically Commutated Motor</t>
  </si>
  <si>
    <t>Commercial Premium Efficiency Motor</t>
  </si>
  <si>
    <t>Commercial VFD Pool Pump</t>
  </si>
  <si>
    <t>Commercial Condominium Submetering</t>
  </si>
  <si>
    <t>Commercial Small Business Submetering</t>
  </si>
  <si>
    <t>Commercial Solar Water Heater</t>
  </si>
  <si>
    <t>Commercial Retro/Re-commissioning</t>
  </si>
  <si>
    <t>Commercial Vending Miser</t>
  </si>
  <si>
    <t>Behavioral Programs - Whole Home Metering</t>
  </si>
  <si>
    <t>This program is to assist master-metered condominiums and their Association of Apartment Owners (AOAO) efforts to reduce energy consumption and implement the current submetering proposal as one that will insure both equity and fairness in allocating energy costs as well as encouraging energy conservation through direct feedback of personal energy use to tenants.
The combination of billing submeters, along with education, peer group comparisons and special equipment offerings, will assist the tenant achieve significant energy conservation and efficiency.</t>
  </si>
  <si>
    <t>Use of night covers to protect exposed display case areas.</t>
  </si>
  <si>
    <t>More efficient domestic water booster systems.</t>
  </si>
  <si>
    <t>NEMA design A/B</t>
  </si>
  <si>
    <t>Variable-speed self-priming pool filter pump</t>
  </si>
  <si>
    <t>Submetering.</t>
  </si>
  <si>
    <t>90% Solar Fraction.</t>
  </si>
  <si>
    <t>Anti-sweat control installed</t>
  </si>
  <si>
    <t>Standard Efficiency refrigerated beverage machine.</t>
  </si>
  <si>
    <t>Timer installed.</t>
  </si>
  <si>
    <t>Retro/recommissioning</t>
  </si>
  <si>
    <t>Removal of 2nd Unit</t>
  </si>
  <si>
    <t>Decommissioning</t>
  </si>
  <si>
    <t>Commercial Cool Roof</t>
  </si>
  <si>
    <t>Commercial Window Film</t>
  </si>
  <si>
    <t>Energy efficient building systems</t>
  </si>
  <si>
    <t>Commercial Occupancy Sensor</t>
  </si>
  <si>
    <t>High efficiency DC/EC demand of 54W.</t>
  </si>
  <si>
    <t>Residential Clothes Washers</t>
  </si>
  <si>
    <t>10% more efficient</t>
  </si>
  <si>
    <t>Maintenance of Residential AC System</t>
  </si>
  <si>
    <t>Residential Ceiling Fans</t>
  </si>
  <si>
    <t>Maintenance of Residential SLWH</t>
  </si>
  <si>
    <t>Infiltration Control - Door Sweep</t>
  </si>
  <si>
    <t>This measure applies to the installation of weather stripping or door sweeps on entrance and exit doors for a contained, pressurized space. Entrance and exit doors often leave clearance gaps to allow for proper operation. The gaps around the doors allow for the infiltration of unconditioned air into the building, adding to the cooling and heating load of the HVAC system. Weather stripping and door sweeps are designed to be installed along the bottom and jambs of exterior doors to prevent air infiltration to conditioned space.</t>
  </si>
  <si>
    <t>CEER 13.5</t>
  </si>
  <si>
    <t>EF 0.945 - Federal Standard</t>
  </si>
  <si>
    <t>EF 2.26 - Heat Pump</t>
  </si>
  <si>
    <t>EF 3.6 - Heat Pump</t>
  </si>
  <si>
    <t>We have included a highlight column to show what measures have available Hawaii TRM data</t>
  </si>
  <si>
    <t>Emerging technologies were added from our Emerging Technology Database and selected through a screening process based on applicability and feasibility for Hawaii.</t>
  </si>
  <si>
    <t>Commercial Equipment</t>
  </si>
  <si>
    <t>Commercial Non-Equipment</t>
  </si>
  <si>
    <t>Residential Non-Equipment</t>
  </si>
  <si>
    <t>Residential Equipment</t>
  </si>
  <si>
    <t>Installation of a HPWH COP 2.26</t>
  </si>
  <si>
    <t>Installation of a Solar Water Heater</t>
  </si>
  <si>
    <t xml:space="preserve">Yes </t>
  </si>
  <si>
    <t>Air Purifier</t>
  </si>
  <si>
    <r>
      <t xml:space="preserve">This measure involves the installation of a low-emissivity storm window to augment an existing single or double pane window. These window additions must have glazing with emissivity </t>
    </r>
    <r>
      <rPr>
        <sz val="10"/>
        <rFont val="Calibri"/>
        <family val="2"/>
      </rPr>
      <t xml:space="preserve">≤ </t>
    </r>
    <r>
      <rPr>
        <sz val="10"/>
        <rFont val="Calibri"/>
        <family val="2"/>
        <scheme val="minor"/>
      </rPr>
      <t xml:space="preserve">0.22 and solar transmittance </t>
    </r>
    <r>
      <rPr>
        <sz val="10"/>
        <rFont val="Calibri"/>
        <family val="2"/>
      </rPr>
      <t>≥</t>
    </r>
    <r>
      <rPr>
        <sz val="10"/>
        <rFont val="Calibri"/>
        <family val="2"/>
        <scheme val="minor"/>
      </rPr>
      <t xml:space="preserve"> 0.55, as listed in the International Glazing Database. This coating improves the window's insulation ability and saves energy by reducing the flow of heat across the barrier.</t>
    </r>
  </si>
  <si>
    <t>Replacement insert for coil stove burners that improves cooking efficiency by adding a top plate of cast iron that distributes and retains heat.</t>
  </si>
  <si>
    <t>Glass door display cases are modeled assuming a unit with: Cooling capacity of 20,000 BTU/hr. Energy savings may be realized by implementing high performance controls and upgrades, described in the non-equipment measures list and the Energy Star 4.0 level (effective 3/27/2017).</t>
  </si>
  <si>
    <t>High-efficiency motors, two-speed, and variable speed pumps provide improved energy efficiency for this load.</t>
  </si>
  <si>
    <t xml:space="preserve">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 </t>
  </si>
  <si>
    <t>Thermostat - Connected</t>
  </si>
  <si>
    <t>Behavioral Programs - Small Business Submetering</t>
  </si>
  <si>
    <t>Upgrade Zonal System to Ductless Mini Split</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</si>
  <si>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</si>
  <si>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Refrigeration - Variable Speed Compressor</t>
  </si>
  <si>
    <t>Refrigeration - High Efficiency Compressor</t>
  </si>
  <si>
    <t>This program is to assist master-metered condominiums and their Association of Apartment Owners (AOAO) efforts to reduce energy consumption and implement the current submetering proposal as one that will insure both equity and fairness in allocating energy costs as well as encouraging energy conservation through direct feedback of personal energy use to tenants.</t>
  </si>
  <si>
    <t>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As the SEER of a Central Air Conditioner increases it becomes more energy efficient. Ductless systems with Variable Refrigerant Flow further improve the operating efficiency and are considered to be an emerging technology.</t>
  </si>
  <si>
    <t>This high efficiency, wall-mounted heat pump typically supplements an existing heating and cooling system to improve the operating efficiency. Ductless mini-split heat pumps can supplement both central (ducted forced air) and zonal HVAC systems. All impacts were developed by a third-party implementer. The relative energy efficiency for units &gt; 30,000 Btu/h and &lt; 65,000 Btu/h is rated using the Seasonal Energy Efficiency Ratio (SEER), in Btu/Wh. As the SEER of a ductless mini-split increases it becomes more energy efficient.</t>
  </si>
  <si>
    <t>Room air conditioners are designed to cool a single room or space. They incorporate a complete air-cooled refrigeration and air-handling system in an individual package. Room air conditioners come in several forms, including window, through-the-wall, and mini-split systems. Packaged terminal units are also included in this category for the residential sector. As of June 1, 2014, energy efficiency is rated according to the size and product class of the unit using the Combined Energy Efficiency Ratio (CEER). As the CEER of a Room Air Conditioner increases it becomes more energy efficient. Equipment is assumed to be a room AC unit without reverse cycle, with louvered sides, and a capacity range of 8,000-13,999 Btu/h.</t>
  </si>
  <si>
    <t xml:space="preserve">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 Solar water heaters are an even more energy efficient option for water heating as they use solar energy as apposed to electricity to heat water. Per legislation, new homes is Hawaii are required to have Solar Water Heaters as of 2010, with a few exceptions. </t>
  </si>
  <si>
    <t xml:space="preserve">This measure involves the installation of a new ENERGY STAR-certified air purifier or replacement of an old air purifier with an ENERGY STAR unit. The ENERGY STAR key efficiency criteria require that room air purifiers have a minimum efficiency of 2.0 Clean Air Delivery Rate (CADR) per watt and maximum standby power of 2.0 watts. </t>
  </si>
  <si>
    <t xml:space="preserve">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 Clothes Washers are modeled as NEM to factor in their impact on Water Heating and Drying Loads. </t>
  </si>
  <si>
    <t xml:space="preserve">General service lighting includes general service incandescent lamps (GSIL), which is a standard incandescent or halogen type lamp that is intended for general service applications; has a medium screw base; has a lumen range of not less than 310 lumens and not more than 2,600 lumens; and is capable of being operated at least partially within 110 and 130 volts. General service lighting does not include any lighting application or bulb shape excluded from the GSIL definition, or any general service fluorescent lamp or incandescent reflector lamp; the exemptions are included as part of the “Linear” and "Exempted” lighting technology types. Infrared halogen lamps, also referred to as advanced incandescent lamps, meet the 2007 Energy Independence and Security Act (EISA) lighting standards (Tier 1). Bulb efficiencies are rated by there Lumen output per Watt consumed. The second tier of EISA compliance, 45 lumens/watt, is phased in as the baseline after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</si>
  <si>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The exempted lighting technology type covers incandescent, CFL, and LED lamps that do not fit into the general service lighting category and are not covered by federal efficiency standards. Bulb efficiencies are rated by there Lumen output per Watt consumed.</t>
  </si>
  <si>
    <t>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Bulb efficiencies are rated by there Lumen output per Watt consumed.</t>
  </si>
  <si>
    <t xml:space="preserve">This measure is the replacement of an existing residential line voltage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</si>
  <si>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Energy Efficiency Ratio. As the EER increases the air-cooled chiller becomes more energy efficient.</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</si>
  <si>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 Each central system is characterized by an aggregate efficiency value (inclusive of chiller, pumps, and motors), in kW/ton. As the kW/ton decreases the energy efficiency of the water-cooled chiller increases.</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</si>
  <si>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and Integrated Energy Efficiency Ratio (IEER) are modeled. As the EER and IEER increases in value the energy efficiency increases as well.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</si>
  <si>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 Solar water heaters are an even more energy efficient option for water heating as they use solar energy as apposed to electricity to heat water.</t>
  </si>
  <si>
    <t>SEER 14</t>
  </si>
  <si>
    <t>SEER 16.5</t>
  </si>
  <si>
    <t>SEER 18</t>
  </si>
  <si>
    <t>SEER 21</t>
  </si>
  <si>
    <t>SEER 24</t>
  </si>
  <si>
    <t>CEER 11.4</t>
  </si>
  <si>
    <t>CEER 12.0</t>
  </si>
  <si>
    <t>Dual Invertor RAC CEER 14.7</t>
  </si>
  <si>
    <t>SEER 22.3</t>
  </si>
  <si>
    <t>Ductless Mini Split AC - PV Direct SEER 32</t>
  </si>
  <si>
    <t>Solar Water Heater 2019 Federal Tax Credit</t>
  </si>
  <si>
    <t>Solar Water Heater 2020 Federal Tax Credit</t>
  </si>
  <si>
    <t>Solar Water Heater 2021 Federal Tax Credit</t>
  </si>
  <si>
    <t>Solar Water Heater 2022 Federal Tax Credit</t>
  </si>
  <si>
    <t>EF 2.00 - Federal Standard</t>
  </si>
  <si>
    <t>EISA Compliant (18.6 lm/W)</t>
  </si>
  <si>
    <t>CFL (70.6 lm/W)</t>
  </si>
  <si>
    <t>LED 2019/2020 (100 lm/W)</t>
  </si>
  <si>
    <t>T8 - F32 (80.0 lm/W lm/W system)</t>
  </si>
  <si>
    <t>T8 - F28HE (85.0 lm/W system)</t>
  </si>
  <si>
    <t>Incandescent (9.8 lm/W)</t>
  </si>
  <si>
    <t>Halogen (16.7 lm/W)</t>
  </si>
  <si>
    <t>CFL (47.4 lm/W)</t>
  </si>
  <si>
    <t>EISA Compliant (19.8 lm/W)</t>
  </si>
  <si>
    <t>EISA Compliant (45.0 lm/W)</t>
  </si>
  <si>
    <t>Federal Standard 2014</t>
  </si>
  <si>
    <t>Primary Refrigerator E0</t>
  </si>
  <si>
    <t>2015 Fed Standard (UCEF 2.73)</t>
  </si>
  <si>
    <t>ENERGY STAR 1.1</t>
  </si>
  <si>
    <t>ENERGY STAR v6.0</t>
  </si>
  <si>
    <t>ENERGY STAR 7.1</t>
  </si>
  <si>
    <t>ENERGY STAR 3.0</t>
  </si>
  <si>
    <t>ENERGY STAR 7.0/8.0</t>
  </si>
  <si>
    <t>Greater Than ENERGY STAR</t>
  </si>
  <si>
    <t>ENERGY STAR V5.1</t>
  </si>
  <si>
    <t>Electric Vehicle Charger</t>
  </si>
  <si>
    <t>Level 2 - Standard</t>
  </si>
  <si>
    <t>Level 2 - ENERGY STAR Connected</t>
  </si>
  <si>
    <t>ENERGY STAR 4.0</t>
  </si>
  <si>
    <t>ENERGY STAR 5.0</t>
  </si>
  <si>
    <t>ENERGY STAR 1.2/2.0</t>
  </si>
  <si>
    <t>Fans</t>
  </si>
  <si>
    <t>Federal Standard Variable Speed Pool Pump</t>
  </si>
  <si>
    <t>ENERGY STAR ceiling fan with high efficiency motor, replacing fan with standard efficiency motor. (Fan only, lighting is captured as a separate end use)</t>
  </si>
  <si>
    <t>ECM HVAC Fan Motor</t>
  </si>
  <si>
    <t>Building Shell - Cool Roof</t>
  </si>
  <si>
    <t>Ductless Mini Split to Supplement Central AC</t>
  </si>
  <si>
    <t>ENERGY STAR Soundbar</t>
  </si>
  <si>
    <t xml:space="preserve">This measure is for a midstream incentive to retailers to stock, promote, and sell soundbars which meet or exceed ENERGY STAR Version 3.0. </t>
  </si>
  <si>
    <t xml:space="preserve">In homes cooled by a central system, there is still substantial energy use by the fan responsible for moving the air throughout the ductwork.  The replacement of the standard fan motor with an electronically commutating motor (ECM) ensures that motor speed matches the requirements of the system and saves energy, allowing for low cost operation and long life. </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</si>
  <si>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</si>
  <si>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Water Heater - Tank Blanket Wrap</t>
  </si>
  <si>
    <t>This measure relates to a Tank Wrap or insulation “blanket” that is wrapped around the outside of a hot water tank to reduce stand-by losses. This measure applies only for homes that have an electric water heater that is not already well insulated.</t>
  </si>
  <si>
    <t>HVAC - Plant Shade Trees</t>
  </si>
  <si>
    <t>Strategically planted trees, generally along the south wall of a home close to solar gains, may reduce cooling loads throughout the summer, resulting in energy savings.</t>
  </si>
  <si>
    <t>Smart Burner Upgrade for Electric Stove Coil</t>
  </si>
  <si>
    <t>ASHRAE 90.1-2016 Baseline (IPLV 0.976 kW/ton)</t>
  </si>
  <si>
    <t>ASHRAE 90.1-2016 +10% (IPLV 0.796 kW/ton)</t>
  </si>
  <si>
    <t>ASHRAE 90.1-2016 +20% (IPLV 0.730 kW/ton)</t>
  </si>
  <si>
    <t>EIA High Efficiency 2030 (IPLV 0.68)</t>
  </si>
  <si>
    <t>ASHRAE 90.1-2016- COP 5.78 (IPLV 0.50 kW/ton)</t>
  </si>
  <si>
    <t>ASHRAE 90.1-2016- 10% (IPLV 0.450 kW/ton)</t>
  </si>
  <si>
    <t>ASHRAE 90.1-2016- 20% (IPLV 0.400 kW/ton)</t>
  </si>
  <si>
    <t>EIA 2017 High Efficiency Chiller (IPLV 0.300 kW/ton)</t>
  </si>
  <si>
    <t>EIA 2030 High Efficiency Chiller (IPLV 0.27 kW/ton)</t>
  </si>
  <si>
    <t>IEEC 2015 IEER 12.9</t>
  </si>
  <si>
    <t>Tier 1 IEER 14</t>
  </si>
  <si>
    <t>Federal Standard 2023 IEER 14.8</t>
  </si>
  <si>
    <t>Tier 2 IEER 15.4</t>
  </si>
  <si>
    <t>Advanced Tier IEER 18</t>
  </si>
  <si>
    <t>EIA High Efficiency IEER 21.5</t>
  </si>
  <si>
    <t>Federal Standard EER 10.4</t>
  </si>
  <si>
    <t>Constant Air Volume, 2-Speed VFD</t>
  </si>
  <si>
    <t>Variable Air Volume 2015 Typical</t>
  </si>
  <si>
    <t>Solar Water Heater</t>
  </si>
  <si>
    <t>EISA Compliant (20.7 lm/W)</t>
  </si>
  <si>
    <t>CFL (68.9 lm/W)</t>
  </si>
  <si>
    <t>Incandescent (16.2 lm/W)</t>
  </si>
  <si>
    <t>Halogen (PAR38) (20.1 lm/W)</t>
  </si>
  <si>
    <t>T8 - F32 Standard</t>
  </si>
  <si>
    <t>T8 - F28 High Efficiency/High Output</t>
  </si>
  <si>
    <t>LED 2019/2020 (123 lm/W system) w/ Controls</t>
  </si>
  <si>
    <t>LED 2025 (142 lm/W system) w/ Controls</t>
  </si>
  <si>
    <t>LED 2030 (158 lm/W system) w/ Controls</t>
  </si>
  <si>
    <t>Metal Halide (51.2 lm/W)</t>
  </si>
  <si>
    <t>High Output Linear Lighting (71 lm/W)</t>
  </si>
  <si>
    <t>Metal Halide (73 lm/W)</t>
  </si>
  <si>
    <t>High Pressure Sodium (82 lm/W)</t>
  </si>
  <si>
    <t>LED 2019/2020 (121 lm/W) w/ Controls</t>
  </si>
  <si>
    <t>LED 2025 (138 lm/W) w/ Controls</t>
  </si>
  <si>
    <t>LED 2030 (152 lm/W) w/ Controls</t>
  </si>
  <si>
    <t>LED 2019/2020 (105 lm/W) w/ Controls</t>
  </si>
  <si>
    <t>LED 2025 (120 lm/W) w/ Controls</t>
  </si>
  <si>
    <t>LED 2030 (132 lm/W) w/ Controls</t>
  </si>
  <si>
    <t>2017 Standard</t>
  </si>
  <si>
    <t>ENERGY STAR v4.0</t>
  </si>
  <si>
    <t>1,047 kWh/ft</t>
  </si>
  <si>
    <t>979 kWh/ft</t>
  </si>
  <si>
    <t>982 kWh/ft</t>
  </si>
  <si>
    <t>966 kWh/ft</t>
  </si>
  <si>
    <t>872 kWh/ft</t>
  </si>
  <si>
    <t>2020 Standard</t>
  </si>
  <si>
    <t>Dual Speed</t>
  </si>
  <si>
    <t>MEF 1.87</t>
  </si>
  <si>
    <t>HVAC - Industrial Air Curtain</t>
  </si>
  <si>
    <t>Chiller - Variable Speed Heat Exchanger Fans</t>
  </si>
  <si>
    <t>Chiller - Chilled Water Booster Pumps</t>
  </si>
  <si>
    <t>Chiller Heat Recovery</t>
  </si>
  <si>
    <t>Water-Cooled Chiller - Cooling Tower Enhancements</t>
  </si>
  <si>
    <t>HVAC - Economizer</t>
  </si>
  <si>
    <t>Economizers allow outside air (when it is cool and dry enough) to be brought into the building space to meet cooling loads instead of using mechanically cooled interior air.  A dual enthalpy economizer consists of indoor and outdoor temperature and humidity sensors, dampers, motors, and motor controls.  Economizers are most applicable to temperate climates and savings will be smaller in extremely hot or humid areas.</t>
  </si>
  <si>
    <t>Grocery - Display Case - Door Retrofit</t>
  </si>
  <si>
    <t>Uninterrupted Power Supply (UPS)</t>
  </si>
  <si>
    <t>Refrigerator - Residential Type</t>
  </si>
  <si>
    <t>Domestic Hot Water Booster Pump</t>
  </si>
  <si>
    <t>Building Energy Management System</t>
  </si>
  <si>
    <t>Distribution Transformers - High Efficiency</t>
  </si>
  <si>
    <t>Windows - High Efficiency Glazing</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</si>
  <si>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</si>
  <si>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The Energy Management Systems (EMS) product offers customers consultation and rebates for installing systems that control and reduce a building’s energy usage both on- and off-peak. Electric and natural gas customers are eligible for participation in this product</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</si>
  <si>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</si>
  <si>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An ENERGY STAR UPS is third-party certified to be energy efficient and reduce energy waste by up to 52 percent compared to conventional UPS Battery Backups by minimizing losses in inverters and transformers, offering modular units to avoid oversizing, and/or providing an “eco-mode” of operation.</t>
  </si>
  <si>
    <t>The purpose of this measure is to reduce energy consumption through more efficient domestic water booster systems by installing a VFD with or without also reducing pump HP. Pump improvements can be done to optimize the design and control of water pumping systems.</t>
  </si>
  <si>
    <t>Chilled water booster pump systems can be made more efficient by installing a VFD with or without also reducing pump HP. Pump improvements can be done to optimize the design and control of water pumping systems.</t>
  </si>
  <si>
    <t>Various enhancements to cooling tower efficiency and performance.</t>
  </si>
  <si>
    <t>This measure diverts heat generated through the vapor-compression cycle to a hot water system, providing the building with an efficient way to provide hot water service to the space.</t>
  </si>
  <si>
    <t>Installing light, transparent doors on previously open display cases to reduce heat transfer and save energy.</t>
  </si>
  <si>
    <t>Measures Have Been Separated into Two Categories:</t>
  </si>
  <si>
    <t>Also available are two summary tabs which show the Hawaii TRM PY19 v1.2 measures and where these are reflected in the AEG study.</t>
  </si>
  <si>
    <t>Introduction</t>
  </si>
  <si>
    <t>This spreadsheet contains the measures/technologies included in the 2019 Hawaii Market Potential Study. This list has been organized within four tabs as follows:</t>
  </si>
  <si>
    <t>This list of measures was vetted by the members of the Market Potential Study Working Group (MPSWG) prior to finalization</t>
  </si>
  <si>
    <t>MPSWG Feedback</t>
  </si>
  <si>
    <t>MPSWG members provided input into which measures should be included and excluded.</t>
  </si>
  <si>
    <t>Feedback regarding specific measure configurations or applications was also provided.</t>
  </si>
  <si>
    <t>AEG reviewed feedback with the PUC and Energy Efficiency Manager (EEM) and incorporated into the analysis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</si>
</sst>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1"/>
      <name val="Calibri"/>
      <family val="2"/>
      <scheme val="minor"/>
    </font>
    <font>
      <sz val="11"/>
      <color rgb="FF00B050"/>
      <name val="Calibri"/>
      <family val="2"/>
      <scheme val="minor"/>
    </font>
    <font>
      <sz val="11"/>
      <color theme="1"/>
      <name val="Century Schoolbook"/>
      <family val="1"/>
    </font>
    <font>
      <b/>
      <sz val="15"/>
      <color theme="3"/>
      <name val="Calibri"/>
      <family val="2"/>
    </font>
    <font>
      <b/>
      <sz val="13"/>
      <color theme="3"/>
      <name val="Calibri"/>
      <family val="2"/>
    </font>
    <font>
      <b/>
      <sz val="11"/>
      <color theme="3"/>
      <name val="Calibri"/>
      <family val="2"/>
    </font>
    <font>
      <b/>
      <sz val="15"/>
      <color theme="3"/>
      <name val="Calibri"/>
      <family val="2"/>
      <scheme val="minor"/>
    </font>
    <font>
      <b/>
      <sz val="13"/>
      <color theme="3"/>
      <name val="Calibri"/>
      <family val="2"/>
      <scheme val="minor"/>
    </font>
    <font>
      <i/>
      <sz val="11"/>
      <color theme="1"/>
      <name val="Calibri"/>
      <family val="2"/>
      <scheme val="minor"/>
    </font>
    <font>
      <sz val="10"/>
      <name val="Calibri"/>
      <family val="2"/>
      <scheme val="minor"/>
    </font>
    <font>
      <sz val="11"/>
      <color theme="0"/>
      <name val="Calibri"/>
      <family val="2"/>
      <scheme val="minor"/>
    </font>
    <font>
      <sz val="10"/>
      <name val="Calibri"/>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theme="1"/>
      <name val="Calibri"/>
      <family val="2"/>
    </font>
    <font>
      <sz val="10"/>
      <name val="Arial"/>
      <family val="2"/>
    </font>
    <font>
      <sz val="10"/>
      <color theme="1"/>
      <name val="Arial"/>
      <family val="2"/>
    </font>
    <font>
      <sz val="11"/>
      <name val="Century Schoolbook"/>
      <family val="1"/>
    </font>
    <font>
      <sz val="11"/>
      <color rgb="FF9C6500"/>
      <name val="Calibri"/>
      <family val="2"/>
      <scheme val="minor"/>
    </font>
    <font>
      <u/>
      <sz val="7.7"/>
      <color theme="10"/>
      <name val="Calibri"/>
      <family val="2"/>
    </font>
    <font>
      <sz val="10"/>
      <color rgb="FF000000"/>
      <name val="Times New Roman"/>
      <family val="1"/>
    </font>
    <font>
      <sz val="11"/>
      <color indexed="8"/>
      <name val="Calibri"/>
      <family val="2"/>
    </font>
    <font>
      <sz val="11"/>
      <color rgb="FF006100"/>
      <name val="Calibri"/>
      <family val="2"/>
    </font>
    <font>
      <sz val="11"/>
      <color rgb="FF9C0006"/>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8"/>
      </patternFill>
    </fill>
    <fill>
      <patternFill patternType="solid">
        <fgColor theme="3" tint="0.79998168889431442"/>
        <bgColor indexed="64"/>
      </patternFill>
    </fill>
    <fill>
      <patternFill patternType="solid">
        <fgColor indexed="31"/>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29">
    <xf numFmtId="0" fontId="0" fillId="0" borderId="0"/>
    <xf numFmtId="9" fontId="1" fillId="0" borderId="0" applyFont="0" applyFill="0" applyBorder="0" applyAlignment="0" applyProtection="0"/>
    <xf numFmtId="0" fontId="12" fillId="0" borderId="17" applyNumberFormat="0" applyFill="0" applyAlignment="0" applyProtection="0"/>
    <xf numFmtId="0" fontId="20" fillId="4" borderId="0" applyNumberFormat="0" applyBorder="0" applyAlignment="0" applyProtection="0"/>
    <xf numFmtId="0" fontId="21" fillId="5" borderId="0" applyNumberFormat="0" applyBorder="0" applyAlignment="0" applyProtection="0"/>
    <xf numFmtId="0" fontId="22" fillId="7" borderId="19" applyNumberFormat="0" applyAlignment="0" applyProtection="0"/>
    <xf numFmtId="0" fontId="23" fillId="8" borderId="19" applyNumberFormat="0" applyAlignment="0" applyProtection="0"/>
    <xf numFmtId="0" fontId="24" fillId="9" borderId="20" applyNumberFormat="0" applyAlignment="0" applyProtection="0"/>
    <xf numFmtId="0" fontId="18" fillId="10" borderId="0" applyNumberFormat="0" applyBorder="0" applyAlignment="0" applyProtection="0"/>
    <xf numFmtId="0" fontId="29" fillId="6" borderId="0" applyNumberFormat="0" applyBorder="0" applyAlignment="0" applyProtection="0"/>
    <xf numFmtId="0" fontId="30" fillId="0" borderId="0" applyNumberFormat="0" applyFill="0" applyBorder="0" applyAlignment="0" applyProtection="0">
      <alignment vertical="top"/>
      <protection locked="0"/>
    </xf>
    <xf numFmtId="0" fontId="28" fillId="0" borderId="4">
      <alignment vertical="center"/>
    </xf>
    <xf numFmtId="0" fontId="10" fillId="11" borderId="4">
      <alignment vertical="center"/>
    </xf>
    <xf numFmtId="0" fontId="32" fillId="12" borderId="0" applyNumberFormat="0" applyBorder="0" applyAlignment="0" applyProtection="0"/>
    <xf numFmtId="0" fontId="1" fillId="0" borderId="0"/>
    <xf numFmtId="0" fontId="31" fillId="0" borderId="0"/>
    <xf numFmtId="0" fontId="33" fillId="4" borderId="0" applyNumberFormat="0" applyBorder="0" applyAlignment="0" applyProtection="0"/>
    <xf numFmtId="0" fontId="34" fillId="5" borderId="0" applyNumberFormat="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27" fillId="0" borderId="0"/>
    <xf numFmtId="0" fontId="26" fillId="0" borderId="0">
      <alignment readingOrder="1"/>
    </xf>
    <xf numFmtId="0" fontId="26" fillId="0" borderId="0"/>
    <xf numFmtId="0" fontId="1" fillId="0" borderId="0"/>
    <xf numFmtId="9" fontId="25" fillId="0" borderId="0" applyFont="0" applyFill="0" applyBorder="0" applyAlignment="0" applyProtection="0"/>
    <xf numFmtId="0" fontId="25" fillId="0" borderId="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cellStyleXfs>
  <cellXfs count="365">
    <xf numFmtId="0" fontId="0" fillId="0" borderId="0" xfId="0"/>
    <xf numFmtId="0" fontId="2" fillId="0" borderId="0" xfId="0" applyFont="1"/>
    <xf numFmtId="0" fontId="0" fillId="0" borderId="0" xfId="0" applyFont="1"/>
    <xf numFmtId="0" fontId="0" fillId="3" borderId="8" xfId="0" applyFill="1" applyBorder="1"/>
    <xf numFmtId="0" fontId="0" fillId="3" borderId="10" xfId="0" applyFill="1" applyBorder="1"/>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0" fillId="3" borderId="8" xfId="0" applyFont="1" applyFill="1" applyBorder="1" applyAlignment="1">
      <alignment vertical="center"/>
    </xf>
    <xf numFmtId="0" fontId="0" fillId="3" borderId="0" xfId="0" applyFont="1" applyFill="1" applyBorder="1" applyAlignment="1">
      <alignment vertical="center"/>
    </xf>
    <xf numFmtId="0" fontId="0" fillId="3" borderId="13" xfId="0" applyFont="1" applyFill="1" applyBorder="1" applyAlignment="1">
      <alignment vertical="center"/>
    </xf>
    <xf numFmtId="0" fontId="0" fillId="3" borderId="13" xfId="0" applyFont="1" applyFill="1" applyBorder="1" applyAlignment="1">
      <alignment horizontal="center" vertical="center"/>
    </xf>
    <xf numFmtId="0" fontId="0" fillId="2" borderId="6" xfId="0" applyFont="1" applyFill="1" applyBorder="1" applyAlignment="1">
      <alignment vertical="center"/>
    </xf>
    <xf numFmtId="0" fontId="0" fillId="2" borderId="14" xfId="0" applyFont="1" applyFill="1" applyBorder="1" applyAlignment="1">
      <alignment vertical="center"/>
    </xf>
    <xf numFmtId="0" fontId="0" fillId="2" borderId="14" xfId="0" applyFont="1" applyFill="1" applyBorder="1" applyAlignment="1">
      <alignment horizontal="center" vertical="center"/>
    </xf>
    <xf numFmtId="0" fontId="0" fillId="2" borderId="8" xfId="0" applyFont="1" applyFill="1" applyBorder="1" applyAlignment="1">
      <alignment vertical="center"/>
    </xf>
    <xf numFmtId="0" fontId="0" fillId="2" borderId="0" xfId="0" applyFont="1" applyFill="1" applyBorder="1" applyAlignment="1">
      <alignment vertical="center"/>
    </xf>
    <xf numFmtId="0" fontId="0" fillId="2" borderId="13" xfId="0" applyFont="1" applyFill="1" applyBorder="1" applyAlignment="1">
      <alignment vertical="center"/>
    </xf>
    <xf numFmtId="0" fontId="0" fillId="2" borderId="13" xfId="0" applyFont="1" applyFill="1" applyBorder="1" applyAlignment="1">
      <alignment horizontal="center" vertical="center"/>
    </xf>
    <xf numFmtId="0" fontId="0" fillId="3" borderId="6" xfId="0" applyFont="1" applyFill="1" applyBorder="1" applyAlignment="1">
      <alignment vertical="center"/>
    </xf>
    <xf numFmtId="0" fontId="0" fillId="3" borderId="14" xfId="0" applyFont="1" applyFill="1" applyBorder="1" applyAlignment="1">
      <alignment vertical="center"/>
    </xf>
    <xf numFmtId="0" fontId="0" fillId="3" borderId="14" xfId="0" applyFont="1" applyFill="1" applyBorder="1" applyAlignment="1">
      <alignment horizontal="center" vertical="center"/>
    </xf>
    <xf numFmtId="0" fontId="0" fillId="3" borderId="11" xfId="0" applyFont="1" applyFill="1" applyBorder="1" applyAlignment="1">
      <alignment vertical="center"/>
    </xf>
    <xf numFmtId="0" fontId="0" fillId="3" borderId="15" xfId="0" applyFont="1" applyFill="1" applyBorder="1" applyAlignment="1">
      <alignment horizontal="center" vertical="center"/>
    </xf>
    <xf numFmtId="0" fontId="0" fillId="0" borderId="0" xfId="0" applyFont="1" applyBorder="1"/>
    <xf numFmtId="0" fontId="6" fillId="2" borderId="14" xfId="0" applyFont="1" applyFill="1" applyBorder="1" applyAlignment="1">
      <alignment vertical="top" wrapText="1"/>
    </xf>
    <xf numFmtId="0" fontId="0" fillId="3" borderId="4" xfId="0" applyFont="1" applyFill="1" applyBorder="1" applyAlignment="1">
      <alignment vertical="center"/>
    </xf>
    <xf numFmtId="0" fontId="0" fillId="3" borderId="4"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0" fontId="6" fillId="0" borderId="0" xfId="0" applyFont="1" applyFill="1" applyBorder="1" applyAlignment="1">
      <alignment vertical="top" wrapText="1"/>
    </xf>
    <xf numFmtId="0" fontId="0" fillId="0" borderId="0" xfId="0" applyFont="1" applyAlignment="1">
      <alignment horizontal="center"/>
    </xf>
    <xf numFmtId="0" fontId="0" fillId="0" borderId="0" xfId="0" applyFont="1" applyAlignment="1">
      <alignment horizontal="left"/>
    </xf>
    <xf numFmtId="0" fontId="6" fillId="0" borderId="0" xfId="0" applyFont="1" applyAlignment="1">
      <alignment vertical="top" wrapText="1"/>
    </xf>
    <xf numFmtId="0" fontId="2" fillId="2" borderId="1"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3"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4" xfId="0" applyFont="1" applyFill="1" applyBorder="1" applyAlignment="1">
      <alignment vertical="center"/>
    </xf>
    <xf numFmtId="0" fontId="0" fillId="0" borderId="0" xfId="0" applyFont="1" applyFill="1" applyBorder="1" applyAlignment="1">
      <alignment vertical="top"/>
    </xf>
    <xf numFmtId="0" fontId="0" fillId="0" borderId="0" xfId="0" applyFont="1" applyAlignment="1">
      <alignment vertical="top"/>
    </xf>
    <xf numFmtId="0" fontId="0" fillId="0" borderId="0" xfId="0" applyFont="1" applyAlignment="1">
      <alignment vertical="center"/>
    </xf>
    <xf numFmtId="0" fontId="0" fillId="0" borderId="0" xfId="0" applyAlignment="1">
      <alignment horizontal="center" vertical="center"/>
    </xf>
    <xf numFmtId="0" fontId="6" fillId="2" borderId="4" xfId="0" applyFont="1" applyFill="1" applyBorder="1" applyAlignment="1">
      <alignment horizontal="left" vertical="top" wrapText="1"/>
    </xf>
    <xf numFmtId="0" fontId="8" fillId="2" borderId="6" xfId="0" applyFont="1" applyFill="1" applyBorder="1" applyAlignment="1">
      <alignment vertical="center"/>
    </xf>
    <xf numFmtId="0" fontId="8" fillId="2" borderId="14" xfId="0" applyFont="1" applyFill="1" applyBorder="1" applyAlignment="1">
      <alignment vertical="center"/>
    </xf>
    <xf numFmtId="0" fontId="8" fillId="2" borderId="14" xfId="0" applyFont="1" applyFill="1" applyBorder="1" applyAlignment="1">
      <alignment horizontal="center" vertical="center"/>
    </xf>
    <xf numFmtId="0" fontId="8" fillId="2" borderId="0" xfId="0" applyFont="1" applyFill="1" applyBorder="1" applyAlignment="1">
      <alignment vertical="center"/>
    </xf>
    <xf numFmtId="0" fontId="8" fillId="2" borderId="13" xfId="0" applyFont="1" applyFill="1" applyBorder="1" applyAlignment="1">
      <alignment vertical="center"/>
    </xf>
    <xf numFmtId="0" fontId="8" fillId="2" borderId="13" xfId="0" applyFont="1" applyFill="1" applyBorder="1" applyAlignment="1">
      <alignment horizontal="center" vertical="center"/>
    </xf>
    <xf numFmtId="0" fontId="2" fillId="0" borderId="0" xfId="0" applyFont="1" applyAlignment="1">
      <alignment vertical="center"/>
    </xf>
    <xf numFmtId="0" fontId="16" fillId="0" borderId="0" xfId="0" applyFont="1" applyAlignment="1">
      <alignment horizontal="right" vertical="center"/>
    </xf>
    <xf numFmtId="0" fontId="15" fillId="0" borderId="17" xfId="2" applyFont="1" applyAlignment="1">
      <alignment vertical="center"/>
    </xf>
    <xf numFmtId="0" fontId="0" fillId="0" borderId="0" xfId="0" applyFont="1" applyFill="1" applyAlignment="1">
      <alignment vertical="center"/>
    </xf>
    <xf numFmtId="0" fontId="0" fillId="0" borderId="0" xfId="0" applyAlignment="1">
      <alignment vertical="center"/>
    </xf>
    <xf numFmtId="0" fontId="8" fillId="3" borderId="14" xfId="0" applyFont="1" applyFill="1" applyBorder="1" applyAlignment="1">
      <alignment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0" fillId="3" borderId="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0" fillId="2" borderId="5" xfId="0" applyFont="1" applyFill="1" applyBorder="1" applyAlignment="1">
      <alignment vertical="center"/>
    </xf>
    <xf numFmtId="0" fontId="0" fillId="3" borderId="5" xfId="0" applyFont="1" applyFill="1" applyBorder="1" applyAlignment="1">
      <alignment vertical="center"/>
    </xf>
    <xf numFmtId="0" fontId="0" fillId="3" borderId="10" xfId="0" applyFont="1" applyFill="1" applyBorder="1" applyAlignment="1">
      <alignment vertical="center"/>
    </xf>
    <xf numFmtId="0" fontId="8" fillId="3" borderId="13" xfId="0" applyFont="1" applyFill="1" applyBorder="1" applyAlignment="1">
      <alignment vertical="center"/>
    </xf>
    <xf numFmtId="0" fontId="8" fillId="3" borderId="0" xfId="0" applyFont="1" applyFill="1" applyBorder="1" applyAlignment="1">
      <alignment vertical="center"/>
    </xf>
    <xf numFmtId="0" fontId="8" fillId="3" borderId="6" xfId="0" applyFont="1" applyFill="1" applyBorder="1" applyAlignment="1">
      <alignment vertical="center"/>
    </xf>
    <xf numFmtId="0" fontId="8" fillId="3" borderId="15" xfId="0" applyFont="1" applyFill="1" applyBorder="1" applyAlignment="1">
      <alignment vertical="center"/>
    </xf>
    <xf numFmtId="0" fontId="8" fillId="3" borderId="8" xfId="0" applyFont="1" applyFill="1" applyBorder="1" applyAlignment="1">
      <alignment vertical="center"/>
    </xf>
    <xf numFmtId="0" fontId="8" fillId="3" borderId="13" xfId="0" applyFont="1" applyFill="1" applyBorder="1" applyAlignment="1">
      <alignment horizontal="center" vertical="center"/>
    </xf>
    <xf numFmtId="0" fontId="8" fillId="3"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8" xfId="0" applyFont="1" applyFill="1" applyBorder="1" applyAlignment="1">
      <alignment vertical="center"/>
    </xf>
    <xf numFmtId="0" fontId="8" fillId="2" borderId="13" xfId="0" applyFont="1" applyFill="1" applyBorder="1" applyAlignment="1">
      <alignment horizontal="left" vertical="center"/>
    </xf>
    <xf numFmtId="0" fontId="8" fillId="3" borderId="5" xfId="0" applyFont="1" applyFill="1" applyBorder="1" applyAlignment="1">
      <alignment vertical="center"/>
    </xf>
    <xf numFmtId="0" fontId="8" fillId="3" borderId="14" xfId="0" applyFont="1" applyFill="1" applyBorder="1" applyAlignment="1">
      <alignment horizontal="center"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2" borderId="1" xfId="0" applyFont="1" applyFill="1" applyBorder="1" applyAlignment="1">
      <alignment horizontal="left" vertical="center" wrapText="1"/>
    </xf>
    <xf numFmtId="0" fontId="8" fillId="2" borderId="4" xfId="0" applyFont="1" applyFill="1" applyBorder="1" applyAlignment="1">
      <alignment vertical="center"/>
    </xf>
    <xf numFmtId="0" fontId="17" fillId="2" borderId="4" xfId="0" applyFont="1" applyFill="1" applyBorder="1" applyAlignment="1">
      <alignment horizontal="left" vertical="top" wrapText="1"/>
    </xf>
    <xf numFmtId="0" fontId="8" fillId="3" borderId="1" xfId="0" applyFont="1" applyFill="1" applyBorder="1" applyAlignment="1">
      <alignment horizontal="left" vertical="center" wrapText="1"/>
    </xf>
    <xf numFmtId="0" fontId="8" fillId="3" borderId="4" xfId="0" applyFont="1" applyFill="1" applyBorder="1" applyAlignment="1">
      <alignment vertical="center"/>
    </xf>
    <xf numFmtId="0" fontId="8"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0" borderId="0" xfId="0" applyFont="1" applyFill="1" applyBorder="1"/>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0" xfId="0" applyFont="1" applyFill="1" applyBorder="1" applyAlignment="1">
      <alignment vertical="center"/>
    </xf>
    <xf numFmtId="0" fontId="8" fillId="2" borderId="15" xfId="0" applyFont="1" applyFill="1" applyBorder="1" applyAlignment="1">
      <alignment horizontal="center" vertical="center"/>
    </xf>
    <xf numFmtId="0" fontId="8" fillId="3"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0" fillId="3" borderId="12" xfId="0" applyFont="1" applyFill="1" applyBorder="1" applyAlignment="1">
      <alignment vertical="center"/>
    </xf>
    <xf numFmtId="0" fontId="0" fillId="3" borderId="12" xfId="0" applyFont="1" applyFill="1" applyBorder="1" applyAlignment="1">
      <alignment horizontal="center" vertical="center"/>
    </xf>
    <xf numFmtId="0" fontId="4" fillId="2" borderId="2" xfId="0" applyFont="1" applyFill="1" applyBorder="1" applyAlignment="1">
      <alignment horizontal="center" vertical="center" wrapText="1"/>
    </xf>
    <xf numFmtId="2" fontId="8" fillId="2" borderId="14" xfId="0" applyNumberFormat="1" applyFont="1" applyFill="1" applyBorder="1" applyAlignment="1">
      <alignment horizontal="center" vertical="center"/>
    </xf>
    <xf numFmtId="2" fontId="8" fillId="2" borderId="13" xfId="0" applyNumberFormat="1" applyFont="1" applyFill="1" applyBorder="1" applyAlignment="1">
      <alignment horizontal="center" vertical="center"/>
    </xf>
    <xf numFmtId="2" fontId="8" fillId="3" borderId="14" xfId="0" applyNumberFormat="1" applyFont="1" applyFill="1" applyBorder="1" applyAlignment="1">
      <alignment horizontal="center" vertical="center"/>
    </xf>
    <xf numFmtId="0" fontId="17" fillId="3" borderId="4" xfId="0" applyFont="1" applyFill="1" applyBorder="1" applyAlignment="1">
      <alignment horizontal="left" vertical="center" wrapText="1"/>
    </xf>
    <xf numFmtId="0" fontId="8" fillId="2" borderId="4"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xf>
    <xf numFmtId="0" fontId="6" fillId="0" borderId="0" xfId="0" applyFont="1" applyAlignment="1">
      <alignment vertical="top"/>
    </xf>
    <xf numFmtId="0" fontId="2" fillId="2" borderId="4" xfId="0" applyFont="1" applyFill="1" applyBorder="1" applyAlignment="1">
      <alignment horizontal="left" vertical="center" wrapText="1"/>
    </xf>
    <xf numFmtId="0" fontId="8" fillId="2" borderId="14" xfId="0" applyFont="1" applyFill="1" applyBorder="1" applyAlignment="1">
      <alignment horizontal="left" vertical="center"/>
    </xf>
    <xf numFmtId="0" fontId="0" fillId="0" borderId="0" xfId="0" applyAlignment="1">
      <alignment horizontal="left" vertical="center"/>
    </xf>
    <xf numFmtId="0" fontId="8" fillId="2" borderId="4" xfId="0" applyFont="1" applyFill="1" applyBorder="1" applyAlignment="1">
      <alignment horizontal="center" vertical="center" wrapText="1"/>
    </xf>
    <xf numFmtId="0" fontId="0" fillId="3" borderId="4" xfId="0" applyFill="1" applyBorder="1" applyAlignment="1">
      <alignment vertical="center"/>
    </xf>
    <xf numFmtId="0" fontId="8" fillId="3" borderId="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3" xfId="0" applyFont="1" applyFill="1" applyBorder="1" applyAlignment="1">
      <alignment vertical="center"/>
    </xf>
    <xf numFmtId="0" fontId="8" fillId="2" borderId="15" xfId="0" applyFont="1" applyFill="1" applyBorder="1" applyAlignment="1">
      <alignment vertical="center"/>
    </xf>
    <xf numFmtId="0" fontId="0" fillId="3" borderId="4" xfId="0" applyFill="1" applyBorder="1" applyAlignment="1">
      <alignment horizontal="center" vertical="center"/>
    </xf>
    <xf numFmtId="2" fontId="8" fillId="3" borderId="13" xfId="0" applyNumberFormat="1" applyFont="1" applyFill="1" applyBorder="1" applyAlignment="1">
      <alignment horizontal="center" vertical="center"/>
    </xf>
    <xf numFmtId="0" fontId="0" fillId="3" borderId="9" xfId="0" applyFont="1" applyFill="1" applyBorder="1" applyAlignment="1">
      <alignment vertical="center"/>
    </xf>
    <xf numFmtId="0" fontId="0" fillId="3" borderId="9" xfId="0" applyFont="1" applyFill="1" applyBorder="1" applyAlignment="1">
      <alignment horizontal="center" vertical="center"/>
    </xf>
    <xf numFmtId="0" fontId="8" fillId="3" borderId="14" xfId="0" applyFont="1" applyFill="1" applyBorder="1" applyAlignment="1">
      <alignment vertical="center"/>
    </xf>
    <xf numFmtId="0" fontId="8" fillId="3" borderId="13" xfId="0" applyFont="1" applyFill="1" applyBorder="1" applyAlignment="1">
      <alignment horizontal="left" vertical="center"/>
    </xf>
    <xf numFmtId="0" fontId="8" fillId="3" borderId="13" xfId="0" applyFont="1" applyFill="1" applyBorder="1" applyAlignment="1">
      <alignment vertical="center"/>
    </xf>
    <xf numFmtId="0" fontId="8" fillId="2" borderId="14" xfId="0" applyFont="1" applyFill="1" applyBorder="1" applyAlignment="1">
      <alignment vertical="center"/>
    </xf>
    <xf numFmtId="0" fontId="8" fillId="3" borderId="13" xfId="0" applyFont="1" applyFill="1" applyBorder="1" applyAlignment="1">
      <alignment horizontal="left" vertical="center"/>
    </xf>
    <xf numFmtId="0" fontId="8" fillId="2" borderId="13" xfId="0" applyFont="1" applyFill="1" applyBorder="1" applyAlignment="1">
      <alignment vertical="center"/>
    </xf>
    <xf numFmtId="0" fontId="8" fillId="3" borderId="15" xfId="0" applyFont="1" applyFill="1" applyBorder="1" applyAlignment="1">
      <alignment horizontal="left" vertical="center"/>
    </xf>
    <xf numFmtId="0" fontId="8" fillId="3" borderId="13" xfId="0" applyFont="1" applyFill="1" applyBorder="1" applyAlignment="1">
      <alignment vertical="center"/>
    </xf>
    <xf numFmtId="0" fontId="2" fillId="2" borderId="4" xfId="0" applyFont="1" applyFill="1" applyBorder="1" applyAlignment="1">
      <alignment horizontal="center"/>
    </xf>
    <xf numFmtId="0" fontId="0" fillId="2" borderId="8" xfId="0" applyFill="1" applyBorder="1"/>
    <xf numFmtId="0" fontId="0" fillId="3" borderId="13" xfId="0" applyFill="1" applyBorder="1"/>
    <xf numFmtId="0" fontId="0" fillId="2" borderId="13" xfId="0" applyFill="1" applyBorder="1"/>
    <xf numFmtId="0" fontId="0" fillId="3" borderId="15" xfId="0" applyFill="1" applyBorder="1"/>
    <xf numFmtId="0" fontId="0" fillId="2" borderId="10" xfId="0" applyFill="1" applyBorder="1"/>
    <xf numFmtId="0" fontId="0" fillId="2" borderId="15" xfId="0" applyFill="1" applyBorder="1"/>
    <xf numFmtId="0" fontId="6" fillId="3" borderId="13" xfId="0" applyFont="1" applyFill="1" applyBorder="1" applyAlignment="1">
      <alignment horizontal="left" vertical="top" wrapText="1"/>
    </xf>
    <xf numFmtId="0" fontId="0" fillId="3" borderId="14" xfId="0" applyFont="1" applyFill="1" applyBorder="1" applyAlignment="1">
      <alignment horizontal="center" vertical="center" wrapText="1"/>
    </xf>
    <xf numFmtId="0" fontId="6" fillId="2" borderId="13" xfId="0" applyFont="1" applyFill="1" applyBorder="1" applyAlignment="1">
      <alignment horizontal="left" vertical="top" wrapText="1"/>
    </xf>
    <xf numFmtId="0" fontId="17" fillId="3" borderId="14" xfId="0" applyFont="1" applyFill="1" applyBorder="1" applyAlignment="1">
      <alignment vertical="top" wrapText="1"/>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5" xfId="0" applyFont="1" applyFill="1" applyBorder="1" applyAlignment="1">
      <alignment horizontal="left" vertical="center"/>
    </xf>
    <xf numFmtId="0" fontId="8" fillId="2" borderId="5" xfId="0" applyFont="1" applyFill="1" applyBorder="1" applyAlignment="1">
      <alignment vertical="center"/>
    </xf>
    <xf numFmtId="0" fontId="0" fillId="2" borderId="5" xfId="0" applyFont="1" applyFill="1" applyBorder="1" applyAlignment="1">
      <alignment horizontal="left" vertical="center"/>
    </xf>
    <xf numFmtId="0" fontId="8" fillId="3" borderId="5" xfId="0" applyFont="1" applyFill="1" applyBorder="1" applyAlignment="1">
      <alignment horizontal="left" vertical="center"/>
    </xf>
    <xf numFmtId="0" fontId="0" fillId="3" borderId="5" xfId="0" applyFont="1" applyFill="1" applyBorder="1" applyAlignment="1">
      <alignment horizontal="left" vertical="center"/>
    </xf>
    <xf numFmtId="0" fontId="8" fillId="2" borderId="14" xfId="0" applyFont="1" applyFill="1" applyBorder="1" applyAlignment="1">
      <alignment horizontal="left" vertical="center"/>
    </xf>
    <xf numFmtId="0" fontId="8" fillId="2" borderId="13" xfId="0" applyFont="1" applyFill="1" applyBorder="1" applyAlignment="1">
      <alignment horizontal="left" vertical="center"/>
    </xf>
    <xf numFmtId="0" fontId="8" fillId="2" borderId="15" xfId="0" applyFont="1" applyFill="1" applyBorder="1" applyAlignment="1">
      <alignment horizontal="left" vertical="center"/>
    </xf>
    <xf numFmtId="0" fontId="8" fillId="3" borderId="13" xfId="0" applyFont="1" applyFill="1" applyBorder="1" applyAlignment="1">
      <alignment horizontal="left" vertical="center"/>
    </xf>
    <xf numFmtId="0" fontId="8" fillId="3" borderId="13" xfId="0" applyFont="1" applyFill="1" applyBorder="1" applyAlignment="1">
      <alignment vertical="center"/>
    </xf>
    <xf numFmtId="0" fontId="8" fillId="3" borderId="15" xfId="0" applyFont="1" applyFill="1" applyBorder="1" applyAlignment="1">
      <alignment vertical="center"/>
    </xf>
    <xf numFmtId="0" fontId="8" fillId="3" borderId="14" xfId="0" applyFont="1" applyFill="1" applyBorder="1" applyAlignment="1">
      <alignment horizontal="left" vertical="center"/>
    </xf>
    <xf numFmtId="0" fontId="8" fillId="2" borderId="13" xfId="0" applyFont="1" applyFill="1" applyBorder="1" applyAlignment="1">
      <alignment vertical="center"/>
    </xf>
    <xf numFmtId="0" fontId="8" fillId="2" borderId="14"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6" fillId="2" borderId="13" xfId="0"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8" xfId="0" applyFont="1" applyFill="1" applyBorder="1" applyAlignment="1">
      <alignment horizontal="left" vertical="center" wrapText="1"/>
    </xf>
    <xf numFmtId="0" fontId="8" fillId="2" borderId="15" xfId="0" applyFont="1" applyFill="1" applyBorder="1" applyAlignment="1">
      <alignment vertical="center"/>
    </xf>
    <xf numFmtId="0" fontId="8" fillId="2" borderId="13" xfId="0" applyFont="1" applyFill="1" applyBorder="1" applyAlignment="1">
      <alignment vertical="center"/>
    </xf>
    <xf numFmtId="0" fontId="8" fillId="3" borderId="13" xfId="0" applyFont="1" applyFill="1" applyBorder="1" applyAlignment="1">
      <alignment vertical="center"/>
    </xf>
    <xf numFmtId="0" fontId="14" fillId="0" borderId="16" xfId="26" applyFont="1" applyAlignment="1">
      <alignment vertical="center"/>
    </xf>
    <xf numFmtId="0" fontId="15" fillId="0" borderId="17" xfId="27" applyFont="1" applyAlignment="1">
      <alignment vertical="center"/>
    </xf>
    <xf numFmtId="0" fontId="0" fillId="0" borderId="0" xfId="0" applyAlignment="1">
      <alignment horizontal="right" vertical="center"/>
    </xf>
    <xf numFmtId="0" fontId="4" fillId="2" borderId="4" xfId="0" applyFont="1" applyFill="1" applyBorder="1" applyAlignment="1">
      <alignment horizontal="left" vertical="center" wrapText="1"/>
    </xf>
    <xf numFmtId="0" fontId="0" fillId="0" borderId="11" xfId="0" applyBorder="1" applyAlignment="1">
      <alignment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3"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8" fillId="3" borderId="11" xfId="0" applyFont="1" applyFill="1" applyBorder="1" applyAlignment="1">
      <alignment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164" fontId="8" fillId="2" borderId="14" xfId="1" applyNumberFormat="1" applyFont="1" applyFill="1" applyBorder="1" applyAlignment="1">
      <alignment vertical="center"/>
    </xf>
    <xf numFmtId="164" fontId="8" fillId="2" borderId="14" xfId="1" applyNumberFormat="1" applyFont="1" applyFill="1" applyBorder="1" applyAlignment="1">
      <alignment horizontal="center" vertical="center"/>
    </xf>
    <xf numFmtId="0" fontId="0" fillId="3" borderId="7" xfId="0" applyFont="1" applyFill="1" applyBorder="1" applyAlignment="1">
      <alignment vertical="center"/>
    </xf>
    <xf numFmtId="0" fontId="0"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0" fillId="2" borderId="2" xfId="0" applyFont="1" applyFill="1" applyBorder="1"/>
    <xf numFmtId="0" fontId="17" fillId="3" borderId="7" xfId="0" applyFont="1" applyFill="1" applyBorder="1" applyAlignment="1">
      <alignment horizontal="left" vertical="top" wrapText="1"/>
    </xf>
    <xf numFmtId="0" fontId="17" fillId="3" borderId="3"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7"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xf>
    <xf numFmtId="0" fontId="17" fillId="3" borderId="4" xfId="0" applyFont="1" applyFill="1" applyBorder="1" applyAlignment="1">
      <alignment vertical="top" wrapText="1"/>
    </xf>
    <xf numFmtId="0" fontId="0" fillId="3" borderId="3" xfId="0" applyFill="1" applyBorder="1" applyAlignment="1">
      <alignment vertical="center" wrapText="1"/>
    </xf>
    <xf numFmtId="0" fontId="17" fillId="2" borderId="3" xfId="0" applyFont="1" applyFill="1" applyBorder="1" applyAlignment="1">
      <alignment horizontal="left"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4" xfId="0" applyFont="1" applyFill="1" applyBorder="1" applyAlignment="1">
      <alignment horizontal="center" vertical="center"/>
    </xf>
    <xf numFmtId="0" fontId="0" fillId="3"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center" wrapText="1"/>
    </xf>
    <xf numFmtId="0" fontId="8" fillId="2" borderId="13" xfId="0" applyFont="1" applyFill="1" applyBorder="1" applyAlignment="1">
      <alignment horizontal="left" vertical="center"/>
    </xf>
    <xf numFmtId="0" fontId="8" fillId="2" borderId="13" xfId="0" applyFont="1" applyFill="1" applyBorder="1" applyAlignment="1">
      <alignment vertical="center"/>
    </xf>
    <xf numFmtId="0" fontId="8" fillId="2" borderId="15" xfId="0" applyFont="1" applyFill="1" applyBorder="1" applyAlignment="1">
      <alignment vertical="center"/>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0" fontId="8" fillId="3" borderId="15" xfId="0" applyFont="1" applyFill="1" applyBorder="1" applyAlignment="1">
      <alignment horizontal="left" vertical="center"/>
    </xf>
    <xf numFmtId="0" fontId="8" fillId="3"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7" fillId="3" borderId="7" xfId="0" applyFont="1" applyFill="1" applyBorder="1" applyAlignment="1">
      <alignment horizontal="left" vertical="center" wrapText="1"/>
    </xf>
    <xf numFmtId="0" fontId="8" fillId="2" borderId="14" xfId="0" applyFont="1" applyFill="1" applyBorder="1" applyAlignment="1">
      <alignment horizontal="left" vertical="center"/>
    </xf>
    <xf numFmtId="0" fontId="8" fillId="3" borderId="13" xfId="0" applyFont="1" applyFill="1" applyBorder="1" applyAlignment="1">
      <alignment vertical="center"/>
    </xf>
    <xf numFmtId="0" fontId="8" fillId="3" borderId="15" xfId="0" applyFont="1" applyFill="1" applyBorder="1" applyAlignment="1">
      <alignment vertical="center"/>
    </xf>
    <xf numFmtId="0" fontId="17" fillId="3" borderId="7" xfId="0" applyFont="1" applyFill="1" applyBorder="1" applyAlignment="1">
      <alignment horizontal="left" vertical="top" wrapText="1"/>
    </xf>
    <xf numFmtId="0" fontId="17" fillId="3" borderId="9" xfId="0" applyFont="1" applyFill="1" applyBorder="1" applyAlignment="1">
      <alignment horizontal="left" vertical="top" wrapText="1"/>
    </xf>
    <xf numFmtId="0" fontId="8" fillId="3" borderId="14" xfId="0" applyFont="1" applyFill="1" applyBorder="1" applyAlignment="1">
      <alignment horizontal="left" vertical="center" wrapText="1"/>
    </xf>
    <xf numFmtId="0" fontId="8" fillId="2" borderId="11" xfId="0" applyFont="1" applyFill="1" applyBorder="1" applyAlignment="1">
      <alignment vertical="center"/>
    </xf>
    <xf numFmtId="0" fontId="0" fillId="3" borderId="15" xfId="0" applyFont="1" applyFill="1" applyBorder="1" applyAlignment="1">
      <alignment vertical="center"/>
    </xf>
    <xf numFmtId="0" fontId="0" fillId="3" borderId="1" xfId="0" applyFont="1" applyFill="1" applyBorder="1" applyAlignment="1">
      <alignment vertical="center"/>
    </xf>
    <xf numFmtId="0" fontId="0" fillId="3" borderId="2" xfId="0" applyFont="1" applyFill="1" applyBorder="1" applyAlignment="1">
      <alignment vertical="center"/>
    </xf>
    <xf numFmtId="0" fontId="0" fillId="3" borderId="4" xfId="0" applyFont="1" applyFill="1" applyBorder="1" applyAlignment="1">
      <alignment horizontal="center" vertical="center"/>
    </xf>
    <xf numFmtId="0" fontId="0" fillId="3" borderId="2" xfId="0" applyFont="1" applyFill="1" applyBorder="1" applyAlignment="1">
      <alignment horizontal="center" vertical="center"/>
    </xf>
    <xf numFmtId="0" fontId="6" fillId="3" borderId="4" xfId="0" applyFont="1" applyFill="1" applyBorder="1" applyAlignment="1">
      <alignment vertical="top" wrapText="1"/>
    </xf>
    <xf numFmtId="0" fontId="0" fillId="2" borderId="9" xfId="0" applyFont="1" applyFill="1" applyBorder="1" applyAlignment="1">
      <alignment vertical="center"/>
    </xf>
    <xf numFmtId="0" fontId="6" fillId="3" borderId="7" xfId="0" applyFont="1" applyFill="1" applyBorder="1" applyAlignment="1">
      <alignment vertical="top" wrapText="1"/>
    </xf>
    <xf numFmtId="0" fontId="17" fillId="3" borderId="7" xfId="0" applyFont="1" applyFill="1" applyBorder="1" applyAlignment="1">
      <alignment vertical="top" wrapText="1"/>
    </xf>
    <xf numFmtId="0" fontId="8" fillId="3" borderId="5"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4" xfId="0" applyFont="1" applyFill="1" applyBorder="1" applyAlignment="1">
      <alignment horizontal="center" vertical="center" wrapText="1"/>
    </xf>
    <xf numFmtId="0" fontId="0" fillId="3" borderId="2" xfId="0" applyFont="1" applyFill="1" applyBorder="1"/>
    <xf numFmtId="0" fontId="0" fillId="3" borderId="4" xfId="0" applyFont="1" applyFill="1" applyBorder="1" applyAlignment="1">
      <alignment horizontal="center"/>
    </xf>
    <xf numFmtId="0" fontId="9" fillId="2" borderId="14" xfId="0" applyFont="1" applyFill="1" applyBorder="1" applyAlignment="1">
      <alignment horizontal="center" vertical="center" wrapText="1"/>
    </xf>
    <xf numFmtId="0" fontId="6" fillId="2" borderId="3" xfId="0" applyFont="1" applyFill="1" applyBorder="1" applyAlignment="1">
      <alignment vertical="top"/>
    </xf>
    <xf numFmtId="0" fontId="6" fillId="3" borderId="3" xfId="0" applyFont="1" applyFill="1" applyBorder="1" applyAlignment="1">
      <alignment vertical="top"/>
    </xf>
    <xf numFmtId="0" fontId="0" fillId="0" borderId="0" xfId="0" applyFont="1" applyFill="1"/>
    <xf numFmtId="0" fontId="0" fillId="3" borderId="14" xfId="0" applyFont="1" applyFill="1" applyBorder="1" applyAlignment="1">
      <alignment horizontal="left" vertical="center" wrapText="1"/>
    </xf>
    <xf numFmtId="14" fontId="8" fillId="3" borderId="14" xfId="0" applyNumberFormat="1" applyFont="1" applyFill="1" applyBorder="1" applyAlignment="1">
      <alignment horizontal="left" vertical="center" wrapText="1"/>
    </xf>
    <xf numFmtId="0" fontId="8" fillId="3" borderId="4" xfId="0" applyFont="1" applyFill="1" applyBorder="1" applyAlignment="1">
      <alignment horizontal="center" vertical="center"/>
    </xf>
    <xf numFmtId="0" fontId="17" fillId="3" borderId="3" xfId="0" applyFont="1" applyFill="1" applyBorder="1" applyAlignment="1">
      <alignment horizontal="left" vertical="center" wrapText="1"/>
    </xf>
    <xf numFmtId="0" fontId="0" fillId="2" borderId="4" xfId="0" applyFill="1" applyBorder="1" applyAlignment="1">
      <alignment vertical="center"/>
    </xf>
    <xf numFmtId="0" fontId="0" fillId="2" borderId="4" xfId="0" applyFill="1" applyBorder="1" applyAlignment="1">
      <alignment horizontal="center" vertical="center"/>
    </xf>
    <xf numFmtId="0" fontId="0" fillId="2" borderId="3" xfId="0" applyFill="1" applyBorder="1" applyAlignment="1">
      <alignment vertical="center" wrapText="1"/>
    </xf>
    <xf numFmtId="0" fontId="0" fillId="2" borderId="1" xfId="0" applyFill="1" applyBorder="1" applyAlignment="1">
      <alignment vertical="center"/>
    </xf>
    <xf numFmtId="0" fontId="6" fillId="2" borderId="2" xfId="0" applyFont="1" applyFill="1" applyBorder="1" applyAlignment="1">
      <alignment vertical="top" wrapText="1"/>
    </xf>
    <xf numFmtId="0" fontId="0" fillId="0" borderId="0" xfId="0" applyFill="1"/>
    <xf numFmtId="0" fontId="0" fillId="0" borderId="0" xfId="0" applyFill="1" applyAlignment="1">
      <alignment horizontal="left"/>
    </xf>
    <xf numFmtId="0" fontId="9" fillId="0" borderId="0" xfId="0" applyFont="1" applyFill="1"/>
    <xf numFmtId="0" fontId="0" fillId="0" borderId="0" xfId="0" applyFill="1" applyAlignment="1">
      <alignment vertical="center"/>
    </xf>
    <xf numFmtId="0" fontId="0" fillId="0" borderId="0" xfId="0" applyFill="1" applyBorder="1"/>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0" fillId="0" borderId="0" xfId="0" applyAlignment="1">
      <alignment horizontal="left" vertical="center" wrapText="1"/>
    </xf>
    <xf numFmtId="0" fontId="8" fillId="3"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3" borderId="14"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 xfId="0" applyFont="1" applyFill="1" applyBorder="1" applyAlignment="1">
      <alignment horizontal="center" vertical="center"/>
    </xf>
    <xf numFmtId="0" fontId="17" fillId="2" borderId="14"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4" xfId="0" applyFont="1" applyFill="1" applyBorder="1" applyAlignment="1">
      <alignment vertical="top" wrapText="1"/>
    </xf>
    <xf numFmtId="0" fontId="17" fillId="2" borderId="15" xfId="0" applyFont="1" applyFill="1" applyBorder="1" applyAlignment="1">
      <alignment vertical="top" wrapText="1"/>
    </xf>
    <xf numFmtId="0" fontId="17" fillId="3" borderId="13" xfId="0" applyFont="1" applyFill="1" applyBorder="1" applyAlignment="1">
      <alignment horizontal="left" vertical="top" wrapText="1"/>
    </xf>
    <xf numFmtId="0" fontId="17" fillId="2" borderId="13" xfId="0" applyFont="1" applyFill="1" applyBorder="1" applyAlignment="1">
      <alignment horizontal="left" vertical="center" wrapText="1"/>
    </xf>
    <xf numFmtId="0" fontId="17" fillId="3" borderId="14" xfId="0" applyFont="1" applyFill="1" applyBorder="1" applyAlignment="1">
      <alignment horizontal="left" vertical="top" wrapText="1"/>
    </xf>
    <xf numFmtId="0" fontId="17" fillId="3" borderId="15"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3" xfId="0" applyFont="1" applyFill="1" applyBorder="1" applyAlignment="1">
      <alignment horizontal="left" vertical="top" wrapText="1"/>
    </xf>
    <xf numFmtId="0" fontId="8" fillId="2" borderId="13" xfId="0" applyFont="1" applyFill="1" applyBorder="1" applyAlignment="1">
      <alignment horizontal="center" vertical="center"/>
    </xf>
    <xf numFmtId="0" fontId="0" fillId="2" borderId="15" xfId="0" applyFont="1" applyFill="1" applyBorder="1" applyAlignment="1">
      <alignment horizontal="center" vertical="center"/>
    </xf>
    <xf numFmtId="164" fontId="8" fillId="2" borderId="14" xfId="1" applyNumberFormat="1" applyFont="1" applyFill="1" applyBorder="1" applyAlignment="1">
      <alignment horizontal="center" vertical="center"/>
    </xf>
    <xf numFmtId="164" fontId="8" fillId="2" borderId="15" xfId="1"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7" fillId="3" borderId="7"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2" xfId="0" applyFont="1" applyFill="1" applyBorder="1" applyAlignment="1">
      <alignment horizontal="left" vertical="top" wrapText="1"/>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8"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2" borderId="14" xfId="0" applyFont="1" applyFill="1" applyBorder="1" applyAlignment="1">
      <alignment horizontal="center" vertical="top" wrapText="1"/>
    </xf>
    <xf numFmtId="0" fontId="17" fillId="2" borderId="15" xfId="0" applyFont="1" applyFill="1" applyBorder="1" applyAlignment="1">
      <alignment horizontal="center" vertical="top" wrapText="1"/>
    </xf>
    <xf numFmtId="0" fontId="17" fillId="3" borderId="4" xfId="0" applyFont="1" applyFill="1" applyBorder="1" applyAlignment="1">
      <alignment horizontal="left" vertical="top" wrapText="1"/>
    </xf>
    <xf numFmtId="0" fontId="17" fillId="2" borderId="4" xfId="0" applyFont="1" applyFill="1" applyBorder="1" applyAlignment="1">
      <alignment horizontal="left" vertical="top" wrapText="1"/>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0" fontId="17" fillId="3" borderId="7" xfId="0" applyFont="1" applyFill="1" applyBorder="1" applyAlignment="1">
      <alignment vertical="top" wrapText="1"/>
    </xf>
    <xf numFmtId="0" fontId="17" fillId="3" borderId="9" xfId="0" applyFont="1" applyFill="1" applyBorder="1" applyAlignment="1">
      <alignment vertical="top" wrapText="1"/>
    </xf>
    <xf numFmtId="0" fontId="8" fillId="2" borderId="14"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8" fillId="2" borderId="1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17" fillId="2" borderId="12" xfId="0" applyFont="1" applyFill="1" applyBorder="1" applyAlignment="1">
      <alignment horizontal="left" vertical="top" wrapText="1"/>
    </xf>
    <xf numFmtId="0" fontId="17" fillId="2" borderId="7"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8" fillId="3" borderId="15" xfId="0" applyFont="1" applyFill="1" applyBorder="1" applyAlignment="1">
      <alignment horizontal="left" vertical="center"/>
    </xf>
    <xf numFmtId="0" fontId="8" fillId="2" borderId="15" xfId="0" applyFont="1" applyFill="1" applyBorder="1" applyAlignment="1">
      <alignment horizontal="left" vertical="center"/>
    </xf>
    <xf numFmtId="0" fontId="8" fillId="2" borderId="13" xfId="0" applyFont="1" applyFill="1" applyBorder="1" applyAlignment="1">
      <alignment vertical="center"/>
    </xf>
    <xf numFmtId="0" fontId="8" fillId="2" borderId="15" xfId="0" applyFont="1" applyFill="1" applyBorder="1" applyAlignment="1">
      <alignment vertical="center"/>
    </xf>
    <xf numFmtId="0" fontId="17" fillId="2" borderId="9" xfId="0" applyFont="1" applyFill="1" applyBorder="1" applyAlignment="1">
      <alignment vertical="center" wrapText="1"/>
    </xf>
    <xf numFmtId="0" fontId="17" fillId="2" borderId="12" xfId="0" applyFont="1" applyFill="1" applyBorder="1" applyAlignment="1">
      <alignment vertical="center" wrapText="1"/>
    </xf>
  </cellXfs>
  <cellStyles count="29">
    <cellStyle name="0 - Cell Style 1" xfId="11" xr:uid="{95FA3AC6-034C-427E-AC42-84A31F21B87C}"/>
    <cellStyle name="0 - Cell Style 2" xfId="12" xr:uid="{D1F380B2-9A04-436F-B42D-AC937148A239}"/>
    <cellStyle name="20% - Accent1 12 3" xfId="13" xr:uid="{CADEB635-E000-4474-81D5-2C65A002B4AF}"/>
    <cellStyle name="Accent5" xfId="8" builtinId="45" customBuiltin="1"/>
    <cellStyle name="Bad" xfId="4" builtinId="27" customBuiltin="1"/>
    <cellStyle name="Bad 2" xfId="17" xr:uid="{3CADE67C-BFDC-42FF-93C9-21371DF077D8}"/>
    <cellStyle name="Calculation" xfId="6" builtinId="22" customBuiltin="1"/>
    <cellStyle name="Check Cell" xfId="7" builtinId="23" customBuiltin="1"/>
    <cellStyle name="Currency 2" xfId="18" xr:uid="{CA7BA927-FCE4-44EB-843A-658E56719123}"/>
    <cellStyle name="Good" xfId="3" builtinId="26" customBuiltin="1"/>
    <cellStyle name="Good 2" xfId="16" xr:uid="{B9636921-95EB-48EE-8A59-3DDED4419F59}"/>
    <cellStyle name="Heading 1 2" xfId="26" xr:uid="{BD0A93EF-F1B1-4B6A-9916-E87AAB1F8886}"/>
    <cellStyle name="Heading 2" xfId="2" builtinId="17"/>
    <cellStyle name="Heading 2 2" xfId="27" xr:uid="{F8EDFAE2-AD47-40E8-ACFE-074D0B40FE1E}"/>
    <cellStyle name="Heading 3 2" xfId="28" xr:uid="{1AEC9107-39B8-4E11-AE77-0E827B5EB84C}"/>
    <cellStyle name="Hyperlink 2" xfId="19" xr:uid="{3DFC5BE2-318D-40AA-A96E-D37EDFD49499}"/>
    <cellStyle name="Hyperlink 3" xfId="10" xr:uid="{79F100FE-76BA-44EC-823F-0AD792DB8C6D}"/>
    <cellStyle name="Input" xfId="5" builtinId="20" customBuiltin="1"/>
    <cellStyle name="Neutral 2" xfId="9" xr:uid="{DAD2E38A-B20D-420E-852D-68CDD9ED4943}"/>
    <cellStyle name="Normal" xfId="0" builtinId="0"/>
    <cellStyle name="Normal 13" xfId="21" xr:uid="{8565AF60-1FD6-4A2B-BE0C-7515A460E4D3}"/>
    <cellStyle name="Normal 13 2" xfId="22" xr:uid="{856B8965-56A5-40BB-BA84-C41CEF680F02}"/>
    <cellStyle name="Normal 14" xfId="20" xr:uid="{150D518B-FEEF-476B-A820-9A1AF75851B8}"/>
    <cellStyle name="Normal 2" xfId="14" xr:uid="{6C06F4BB-0E71-4DC7-8B0A-0C78D7D7C242}"/>
    <cellStyle name="Normal 2 2" xfId="23" xr:uid="{E4799A1F-F08F-4002-B040-6E0FD3BF3297}"/>
    <cellStyle name="Normal 3" xfId="15" xr:uid="{A07C4AF6-00CD-449F-B89F-D6B517B339CE}"/>
    <cellStyle name="Normal 5" xfId="25" xr:uid="{66FC254C-9C4B-4673-B969-73E858BD114D}"/>
    <cellStyle name="Percent 2" xfId="1" xr:uid="{00000000-0005-0000-0000-000005000000}"/>
    <cellStyle name="Percent 4" xfId="24" xr:uid="{7D33410A-17B3-4AAB-92FF-2CC83D548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C5DA-6A06-4A58-8A30-1347478951C3}">
  <sheetPr>
    <tabColor theme="5" tint="-0.249977111117893"/>
  </sheetPr>
  <dimension ref="B2:Q27"/>
  <sheetViews>
    <sheetView showGridLines="0" tabSelected="1" zoomScale="85" zoomScaleNormal="85" workbookViewId="0">
      <selection activeCell="D24" sqref="D24"/>
    </sheetView>
  </sheetViews>
  <sheetFormatPr defaultColWidth="9.15234375" defaultRowHeight="14.6" x14ac:dyDescent="0.4"/>
  <cols>
    <col min="1" max="1" width="6.4609375" style="57" customWidth="1"/>
    <col min="2" max="2" width="28.15234375" style="57" bestFit="1" customWidth="1"/>
    <col min="3" max="3" width="31.84375" style="57" customWidth="1"/>
    <col min="4" max="4" width="34.53515625" style="57" customWidth="1"/>
    <col min="5" max="5" width="51.4609375" style="57" customWidth="1"/>
    <col min="6" max="16384" width="9.15234375" style="57"/>
  </cols>
  <sheetData>
    <row r="2" spans="2:17" ht="19.75" thickBot="1" x14ac:dyDescent="0.45">
      <c r="B2" s="173" t="s">
        <v>750</v>
      </c>
    </row>
    <row r="3" spans="2:17" ht="15" thickTop="1" x14ac:dyDescent="0.4"/>
    <row r="4" spans="2:17" ht="17.149999999999999" thickBot="1" x14ac:dyDescent="0.45">
      <c r="B4" s="174">
        <v>1</v>
      </c>
      <c r="C4" s="53" t="s">
        <v>751</v>
      </c>
    </row>
    <row r="5" spans="2:17" ht="15" thickTop="1" x14ac:dyDescent="0.4">
      <c r="C5" s="117" t="s">
        <v>590</v>
      </c>
    </row>
    <row r="6" spans="2:17" x14ac:dyDescent="0.4">
      <c r="C6" s="117" t="s">
        <v>589</v>
      </c>
    </row>
    <row r="7" spans="2:17" x14ac:dyDescent="0.4">
      <c r="C7" s="117" t="s">
        <v>587</v>
      </c>
    </row>
    <row r="8" spans="2:17" x14ac:dyDescent="0.4">
      <c r="C8" s="117" t="s">
        <v>588</v>
      </c>
    </row>
    <row r="9" spans="2:17" x14ac:dyDescent="0.4">
      <c r="C9" s="117"/>
    </row>
    <row r="10" spans="2:17" ht="17.149999999999999" thickBot="1" x14ac:dyDescent="0.45">
      <c r="B10" s="55">
        <v>2</v>
      </c>
      <c r="C10" s="53" t="s">
        <v>748</v>
      </c>
    </row>
    <row r="11" spans="2:17" ht="15" thickTop="1" x14ac:dyDescent="0.4">
      <c r="C11" s="274" t="s">
        <v>1</v>
      </c>
      <c r="D11" s="57" t="s">
        <v>148</v>
      </c>
    </row>
    <row r="12" spans="2:17" x14ac:dyDescent="0.4">
      <c r="C12" s="275"/>
      <c r="D12" s="177" t="s">
        <v>149</v>
      </c>
      <c r="E12" s="177"/>
      <c r="F12" s="177"/>
      <c r="G12" s="177"/>
      <c r="H12" s="177"/>
      <c r="I12" s="177"/>
      <c r="J12" s="177"/>
      <c r="K12" s="177"/>
      <c r="L12" s="177"/>
      <c r="M12" s="177"/>
      <c r="N12" s="177"/>
      <c r="O12" s="177"/>
      <c r="P12" s="177"/>
      <c r="Q12" s="177"/>
    </row>
    <row r="13" spans="2:17" ht="29.25" customHeight="1" x14ac:dyDescent="0.4">
      <c r="C13" s="274" t="s">
        <v>2</v>
      </c>
      <c r="D13" s="276" t="s">
        <v>150</v>
      </c>
      <c r="E13" s="276"/>
      <c r="F13" s="276"/>
      <c r="G13" s="276"/>
      <c r="H13" s="276"/>
      <c r="I13" s="276"/>
      <c r="J13" s="276"/>
      <c r="K13" s="276"/>
      <c r="L13" s="276"/>
      <c r="M13" s="276"/>
      <c r="N13" s="276"/>
      <c r="O13" s="276"/>
      <c r="P13" s="276"/>
      <c r="Q13" s="276"/>
    </row>
    <row r="14" spans="2:17" x14ac:dyDescent="0.4">
      <c r="C14" s="274"/>
      <c r="D14" s="57" t="s">
        <v>151</v>
      </c>
    </row>
    <row r="15" spans="2:17" x14ac:dyDescent="0.4">
      <c r="C15" s="117"/>
    </row>
    <row r="16" spans="2:17" ht="17.149999999999999" thickBot="1" x14ac:dyDescent="0.45">
      <c r="B16" s="174">
        <v>3</v>
      </c>
      <c r="C16" s="53" t="s">
        <v>585</v>
      </c>
    </row>
    <row r="17" spans="2:15" ht="15" thickTop="1" x14ac:dyDescent="0.4">
      <c r="C17" s="54"/>
      <c r="D17" s="57" t="s">
        <v>749</v>
      </c>
    </row>
    <row r="18" spans="2:15" x14ac:dyDescent="0.4">
      <c r="C18" s="175"/>
    </row>
    <row r="19" spans="2:15" ht="17.149999999999999" thickBot="1" x14ac:dyDescent="0.45">
      <c r="B19" s="174">
        <v>4</v>
      </c>
      <c r="C19" s="53" t="s">
        <v>152</v>
      </c>
      <c r="D19" s="53"/>
      <c r="E19" s="53"/>
    </row>
    <row r="20" spans="2:15" ht="15" thickTop="1" x14ac:dyDescent="0.4">
      <c r="C20" s="54" t="s">
        <v>153</v>
      </c>
      <c r="D20" s="57" t="s">
        <v>154</v>
      </c>
    </row>
    <row r="21" spans="2:15" x14ac:dyDescent="0.4">
      <c r="D21" s="57" t="s">
        <v>586</v>
      </c>
    </row>
    <row r="23" spans="2:15" ht="17.149999999999999" thickBot="1" x14ac:dyDescent="0.45">
      <c r="B23" s="174">
        <v>5</v>
      </c>
      <c r="C23" s="53" t="s">
        <v>752</v>
      </c>
      <c r="D23" s="53"/>
      <c r="E23" s="53"/>
    </row>
    <row r="24" spans="2:15" customFormat="1" ht="15" thickTop="1" x14ac:dyDescent="0.4">
      <c r="B24" s="57"/>
      <c r="C24" s="54" t="s">
        <v>753</v>
      </c>
      <c r="D24" s="57" t="s">
        <v>754</v>
      </c>
      <c r="E24" s="57"/>
      <c r="F24" s="57"/>
      <c r="G24" s="57"/>
      <c r="H24" s="57"/>
      <c r="I24" s="57"/>
      <c r="J24" s="57"/>
      <c r="K24" s="57"/>
      <c r="L24" s="57"/>
      <c r="M24" s="57"/>
      <c r="N24" s="57"/>
      <c r="O24" s="57"/>
    </row>
    <row r="25" spans="2:15" customFormat="1" x14ac:dyDescent="0.4">
      <c r="B25" s="57"/>
      <c r="C25" s="57"/>
      <c r="D25" s="57" t="s">
        <v>755</v>
      </c>
      <c r="E25" s="57"/>
      <c r="F25" s="57"/>
      <c r="G25" s="57"/>
      <c r="H25" s="57"/>
      <c r="I25" s="57"/>
      <c r="J25" s="57"/>
      <c r="K25" s="57"/>
      <c r="L25" s="57"/>
      <c r="M25" s="57"/>
      <c r="N25" s="57"/>
      <c r="O25" s="57"/>
    </row>
    <row r="26" spans="2:15" customFormat="1" x14ac:dyDescent="0.4">
      <c r="B26" s="57"/>
      <c r="C26" s="57"/>
      <c r="D26" s="57" t="s">
        <v>756</v>
      </c>
      <c r="E26" s="57"/>
      <c r="F26" s="57"/>
      <c r="G26" s="57"/>
      <c r="H26" s="57"/>
      <c r="I26" s="57"/>
      <c r="J26" s="57"/>
      <c r="K26" s="57"/>
      <c r="L26" s="57"/>
      <c r="M26" s="57"/>
      <c r="N26" s="57"/>
      <c r="O26" s="57"/>
    </row>
    <row r="27" spans="2:15" customFormat="1" x14ac:dyDescent="0.4"/>
  </sheetData>
  <mergeCells count="3">
    <mergeCell ref="C11:C12"/>
    <mergeCell ref="C13:C14"/>
    <mergeCell ref="D13:Q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66"/>
  <sheetViews>
    <sheetView zoomScale="85" zoomScaleNormal="85" workbookViewId="0">
      <selection activeCell="J1" sqref="J1"/>
    </sheetView>
  </sheetViews>
  <sheetFormatPr defaultColWidth="9.15234375" defaultRowHeight="14.6" x14ac:dyDescent="0.4"/>
  <cols>
    <col min="1" max="1" width="13.84375" style="2" customWidth="1"/>
    <col min="2" max="2" width="17.4609375" style="2" customWidth="1"/>
    <col min="3" max="3" width="24.84375" style="2" bestFit="1" customWidth="1"/>
    <col min="4" max="4" width="10.53515625" style="2" customWidth="1"/>
    <col min="5" max="5" width="48.53515625" style="2" customWidth="1"/>
    <col min="6" max="6" width="16.921875" style="34" customWidth="1"/>
    <col min="7" max="7" width="13.921875" style="34" customWidth="1"/>
    <col min="8" max="8" width="15.921875" style="34" customWidth="1"/>
    <col min="9" max="9" width="112.84375" style="36" customWidth="1"/>
    <col min="10" max="10" width="15.3828125" style="101" customWidth="1"/>
    <col min="11" max="11" width="9.15234375" style="2"/>
    <col min="12" max="16384" width="9.15234375" style="30"/>
  </cols>
  <sheetData>
    <row r="1" spans="1:10" x14ac:dyDescent="0.4">
      <c r="A1" s="5" t="s">
        <v>10</v>
      </c>
      <c r="B1" s="6" t="s">
        <v>11</v>
      </c>
      <c r="C1" s="7" t="s">
        <v>12</v>
      </c>
      <c r="D1" s="6" t="s">
        <v>13</v>
      </c>
      <c r="E1" s="8" t="s">
        <v>14</v>
      </c>
      <c r="F1" s="8" t="s">
        <v>15</v>
      </c>
      <c r="G1" s="7" t="s">
        <v>16</v>
      </c>
      <c r="H1" s="6" t="s">
        <v>17</v>
      </c>
      <c r="I1" s="69" t="s">
        <v>18</v>
      </c>
      <c r="J1" s="39" t="s">
        <v>231</v>
      </c>
    </row>
    <row r="2" spans="1:10" ht="15.75" customHeight="1" x14ac:dyDescent="0.4">
      <c r="A2" s="10" t="s">
        <v>19</v>
      </c>
      <c r="B2" s="11" t="s">
        <v>20</v>
      </c>
      <c r="C2" s="12" t="s">
        <v>21</v>
      </c>
      <c r="D2" s="11" t="s">
        <v>22</v>
      </c>
      <c r="E2" s="12" t="s">
        <v>621</v>
      </c>
      <c r="F2" s="13"/>
      <c r="G2" s="13"/>
      <c r="H2" s="66"/>
      <c r="I2" s="306" t="s">
        <v>607</v>
      </c>
      <c r="J2" s="297" t="s">
        <v>222</v>
      </c>
    </row>
    <row r="3" spans="1:10" ht="15.75" customHeight="1" x14ac:dyDescent="0.4">
      <c r="A3" s="10" t="str">
        <f t="shared" ref="A3:A76" si="0">IF(C3=C2,A2,REPLACE(A2,LEN(A2)-LEN((RIGHT(A2,3)*1+1)*1)+1,LEN((RIGHT(A2,3)*1+1)*1),RIGHT(A2,3)*1+1))</f>
        <v>RE001</v>
      </c>
      <c r="B3" s="11" t="s">
        <v>20</v>
      </c>
      <c r="C3" s="12" t="s">
        <v>21</v>
      </c>
      <c r="D3" s="11" t="s">
        <v>23</v>
      </c>
      <c r="E3" s="12" t="s">
        <v>26</v>
      </c>
      <c r="F3" s="13"/>
      <c r="G3" s="13"/>
      <c r="H3" s="67"/>
      <c r="I3" s="306"/>
      <c r="J3" s="298"/>
    </row>
    <row r="4" spans="1:10" ht="15.75" customHeight="1" x14ac:dyDescent="0.4">
      <c r="A4" s="10" t="str">
        <f t="shared" si="0"/>
        <v>RE001</v>
      </c>
      <c r="B4" s="11" t="s">
        <v>20</v>
      </c>
      <c r="C4" s="12" t="s">
        <v>21</v>
      </c>
      <c r="D4" s="11" t="s">
        <v>25</v>
      </c>
      <c r="E4" s="12" t="s">
        <v>221</v>
      </c>
      <c r="F4" s="13"/>
      <c r="G4" s="13"/>
      <c r="H4" s="63"/>
      <c r="I4" s="306"/>
      <c r="J4" s="298"/>
    </row>
    <row r="5" spans="1:10" ht="15.75" customHeight="1" x14ac:dyDescent="0.4">
      <c r="A5" s="10" t="str">
        <f t="shared" si="0"/>
        <v>RE001</v>
      </c>
      <c r="B5" s="11" t="s">
        <v>20</v>
      </c>
      <c r="C5" s="12" t="s">
        <v>21</v>
      </c>
      <c r="D5" s="11" t="s">
        <v>27</v>
      </c>
      <c r="E5" s="12" t="s">
        <v>622</v>
      </c>
      <c r="F5" s="13"/>
      <c r="G5" s="13"/>
      <c r="H5" s="63"/>
      <c r="I5" s="306"/>
      <c r="J5" s="298"/>
    </row>
    <row r="6" spans="1:10" ht="15.75" customHeight="1" x14ac:dyDescent="0.4">
      <c r="A6" s="10" t="str">
        <f t="shared" si="0"/>
        <v>RE001</v>
      </c>
      <c r="B6" s="11" t="s">
        <v>20</v>
      </c>
      <c r="C6" s="12" t="s">
        <v>21</v>
      </c>
      <c r="D6" s="11" t="s">
        <v>28</v>
      </c>
      <c r="E6" s="12" t="s">
        <v>623</v>
      </c>
      <c r="F6" s="13"/>
      <c r="G6" s="13"/>
      <c r="H6" s="63"/>
      <c r="I6" s="306"/>
      <c r="J6" s="298"/>
    </row>
    <row r="7" spans="1:10" ht="15.75" customHeight="1" x14ac:dyDescent="0.4">
      <c r="A7" s="10" t="str">
        <f t="shared" si="0"/>
        <v>RE001</v>
      </c>
      <c r="B7" s="11" t="s">
        <v>20</v>
      </c>
      <c r="C7" s="73" t="s">
        <v>21</v>
      </c>
      <c r="D7" s="74" t="s">
        <v>30</v>
      </c>
      <c r="E7" s="12" t="s">
        <v>624</v>
      </c>
      <c r="F7" s="13" t="s">
        <v>31</v>
      </c>
      <c r="G7" s="13"/>
      <c r="H7" s="63"/>
      <c r="I7" s="306"/>
      <c r="J7" s="298"/>
    </row>
    <row r="8" spans="1:10" ht="15.75" customHeight="1" x14ac:dyDescent="0.4">
      <c r="A8" s="10" t="str">
        <f t="shared" si="0"/>
        <v>RE001</v>
      </c>
      <c r="B8" s="11" t="s">
        <v>20</v>
      </c>
      <c r="C8" s="73" t="s">
        <v>21</v>
      </c>
      <c r="D8" s="74" t="s">
        <v>43</v>
      </c>
      <c r="E8" s="73" t="s">
        <v>625</v>
      </c>
      <c r="F8" s="13" t="s">
        <v>31</v>
      </c>
      <c r="G8" s="13"/>
      <c r="H8" s="63"/>
      <c r="I8" s="306"/>
      <c r="J8" s="299"/>
    </row>
    <row r="9" spans="1:10" ht="15.75" customHeight="1" x14ac:dyDescent="0.4">
      <c r="A9" s="70" t="str">
        <f t="shared" si="0"/>
        <v>RE002</v>
      </c>
      <c r="B9" s="14" t="s">
        <v>20</v>
      </c>
      <c r="C9" s="48" t="s">
        <v>32</v>
      </c>
      <c r="D9" s="47" t="s">
        <v>22</v>
      </c>
      <c r="E9" s="48" t="s">
        <v>177</v>
      </c>
      <c r="F9" s="16"/>
      <c r="G9" s="16"/>
      <c r="H9" s="60"/>
      <c r="I9" s="302" t="s">
        <v>609</v>
      </c>
      <c r="J9" s="290" t="s">
        <v>222</v>
      </c>
    </row>
    <row r="10" spans="1:10" ht="15.75" customHeight="1" x14ac:dyDescent="0.4">
      <c r="A10" s="17" t="str">
        <f t="shared" si="0"/>
        <v>RE002</v>
      </c>
      <c r="B10" s="18" t="s">
        <v>20</v>
      </c>
      <c r="C10" s="122" t="s">
        <v>32</v>
      </c>
      <c r="D10" s="50" t="s">
        <v>23</v>
      </c>
      <c r="E10" s="122" t="s">
        <v>175</v>
      </c>
      <c r="F10" s="20"/>
      <c r="G10" s="20"/>
      <c r="H10" s="61"/>
      <c r="I10" s="307"/>
      <c r="J10" s="312"/>
    </row>
    <row r="11" spans="1:10" ht="15.75" customHeight="1" x14ac:dyDescent="0.4">
      <c r="A11" s="17" t="str">
        <f t="shared" si="0"/>
        <v>RE002</v>
      </c>
      <c r="B11" s="18" t="s">
        <v>20</v>
      </c>
      <c r="C11" s="51" t="s">
        <v>32</v>
      </c>
      <c r="D11" s="50" t="s">
        <v>25</v>
      </c>
      <c r="E11" s="51" t="s">
        <v>626</v>
      </c>
      <c r="F11" s="20"/>
      <c r="G11" s="20"/>
      <c r="H11" s="61"/>
      <c r="I11" s="307"/>
      <c r="J11" s="312"/>
    </row>
    <row r="12" spans="1:10" ht="15.75" customHeight="1" x14ac:dyDescent="0.4">
      <c r="A12" s="17" t="str">
        <f t="shared" si="0"/>
        <v>RE002</v>
      </c>
      <c r="B12" s="18" t="s">
        <v>20</v>
      </c>
      <c r="C12" s="51" t="s">
        <v>32</v>
      </c>
      <c r="D12" s="50" t="s">
        <v>27</v>
      </c>
      <c r="E12" s="51" t="s">
        <v>627</v>
      </c>
      <c r="F12" s="20"/>
      <c r="G12" s="20"/>
      <c r="H12" s="61"/>
      <c r="I12" s="307"/>
      <c r="J12" s="312"/>
    </row>
    <row r="13" spans="1:10" ht="15.75" customHeight="1" x14ac:dyDescent="0.4">
      <c r="A13" s="17" t="str">
        <f t="shared" ref="A13:A22" si="1">IF(C13=C12,A12,REPLACE(A12,LEN(A12)-LEN((RIGHT(A12,3)*1+1)*1)+1,LEN((RIGHT(A12,3)*1+1)*1),RIGHT(A12,3)*1+1))</f>
        <v>RE002</v>
      </c>
      <c r="B13" s="18" t="s">
        <v>20</v>
      </c>
      <c r="C13" s="171" t="s">
        <v>32</v>
      </c>
      <c r="D13" s="50" t="s">
        <v>28</v>
      </c>
      <c r="E13" s="171" t="s">
        <v>176</v>
      </c>
      <c r="F13" s="186"/>
      <c r="G13" s="186"/>
      <c r="H13" s="61"/>
      <c r="I13" s="307"/>
      <c r="J13" s="312"/>
    </row>
    <row r="14" spans="1:10" ht="15.75" customHeight="1" x14ac:dyDescent="0.4">
      <c r="A14" s="17" t="str">
        <f t="shared" si="1"/>
        <v>RE002</v>
      </c>
      <c r="B14" s="18" t="s">
        <v>20</v>
      </c>
      <c r="C14" s="171" t="s">
        <v>32</v>
      </c>
      <c r="D14" s="50" t="s">
        <v>30</v>
      </c>
      <c r="E14" s="171" t="s">
        <v>581</v>
      </c>
      <c r="F14" s="186"/>
      <c r="G14" s="186"/>
      <c r="H14" s="61"/>
      <c r="I14" s="307"/>
      <c r="J14" s="312"/>
    </row>
    <row r="15" spans="1:10" ht="15.75" customHeight="1" x14ac:dyDescent="0.4">
      <c r="A15" s="17" t="str">
        <f t="shared" si="1"/>
        <v>RE002</v>
      </c>
      <c r="B15" s="18" t="s">
        <v>20</v>
      </c>
      <c r="C15" s="51" t="s">
        <v>32</v>
      </c>
      <c r="D15" s="50" t="s">
        <v>43</v>
      </c>
      <c r="E15" s="51" t="s">
        <v>628</v>
      </c>
      <c r="F15" s="20" t="s">
        <v>31</v>
      </c>
      <c r="G15" s="20"/>
      <c r="H15" s="61"/>
      <c r="I15" s="307"/>
      <c r="J15" s="291"/>
    </row>
    <row r="16" spans="1:10" ht="15.75" customHeight="1" x14ac:dyDescent="0.4">
      <c r="A16" s="71" t="str">
        <f t="shared" si="1"/>
        <v>RE003</v>
      </c>
      <c r="B16" s="21" t="s">
        <v>20</v>
      </c>
      <c r="C16" s="128" t="s">
        <v>440</v>
      </c>
      <c r="D16" s="75" t="s">
        <v>22</v>
      </c>
      <c r="E16" s="128" t="s">
        <v>24</v>
      </c>
      <c r="F16" s="23"/>
      <c r="G16" s="23"/>
      <c r="H16" s="64"/>
      <c r="I16" s="308" t="s">
        <v>608</v>
      </c>
      <c r="J16" s="292" t="s">
        <v>222</v>
      </c>
    </row>
    <row r="17" spans="1:10" ht="15.75" customHeight="1" x14ac:dyDescent="0.4">
      <c r="A17" s="10" t="str">
        <f t="shared" si="1"/>
        <v>RE003</v>
      </c>
      <c r="B17" s="11" t="s">
        <v>20</v>
      </c>
      <c r="C17" s="172" t="s">
        <v>440</v>
      </c>
      <c r="D17" s="74" t="s">
        <v>23</v>
      </c>
      <c r="E17" s="172" t="s">
        <v>29</v>
      </c>
      <c r="F17" s="178"/>
      <c r="G17" s="178"/>
      <c r="H17" s="63"/>
      <c r="I17" s="306"/>
      <c r="J17" s="293"/>
    </row>
    <row r="18" spans="1:10" ht="15.75" customHeight="1" x14ac:dyDescent="0.4">
      <c r="A18" s="10" t="str">
        <f t="shared" si="1"/>
        <v>RE003</v>
      </c>
      <c r="B18" s="11" t="s">
        <v>20</v>
      </c>
      <c r="C18" s="172" t="s">
        <v>440</v>
      </c>
      <c r="D18" s="74" t="s">
        <v>25</v>
      </c>
      <c r="E18" s="172" t="s">
        <v>629</v>
      </c>
      <c r="F18" s="178"/>
      <c r="G18" s="178"/>
      <c r="H18" s="63"/>
      <c r="I18" s="306"/>
      <c r="J18" s="293"/>
    </row>
    <row r="19" spans="1:10" ht="15.75" customHeight="1" x14ac:dyDescent="0.4">
      <c r="A19" s="72" t="str">
        <f t="shared" si="1"/>
        <v>RE003</v>
      </c>
      <c r="B19" s="24" t="s">
        <v>20</v>
      </c>
      <c r="C19" s="159" t="s">
        <v>440</v>
      </c>
      <c r="D19" s="188" t="s">
        <v>27</v>
      </c>
      <c r="E19" s="159" t="s">
        <v>630</v>
      </c>
      <c r="F19" s="25" t="s">
        <v>31</v>
      </c>
      <c r="G19" s="25"/>
      <c r="H19" s="65"/>
      <c r="I19" s="309"/>
      <c r="J19" s="294"/>
    </row>
    <row r="20" spans="1:10" ht="15.75" customHeight="1" x14ac:dyDescent="0.4">
      <c r="A20" s="70" t="str">
        <f t="shared" si="1"/>
        <v>RE004</v>
      </c>
      <c r="B20" s="14" t="s">
        <v>33</v>
      </c>
      <c r="C20" s="147" t="s">
        <v>36</v>
      </c>
      <c r="D20" s="47" t="s">
        <v>22</v>
      </c>
      <c r="E20" s="147" t="s">
        <v>34</v>
      </c>
      <c r="F20" s="16"/>
      <c r="G20" s="16"/>
      <c r="H20" s="60"/>
      <c r="I20" s="27" t="s">
        <v>37</v>
      </c>
      <c r="J20" s="181" t="s">
        <v>223</v>
      </c>
    </row>
    <row r="21" spans="1:10" ht="15.75" customHeight="1" x14ac:dyDescent="0.4">
      <c r="A21" s="71" t="str">
        <f t="shared" si="1"/>
        <v>RE005</v>
      </c>
      <c r="B21" s="21" t="s">
        <v>38</v>
      </c>
      <c r="C21" s="128" t="s">
        <v>39</v>
      </c>
      <c r="D21" s="75" t="s">
        <v>22</v>
      </c>
      <c r="E21" s="128" t="s">
        <v>582</v>
      </c>
      <c r="F21" s="23"/>
      <c r="G21" s="23"/>
      <c r="H21" s="64">
        <v>2019</v>
      </c>
      <c r="I21" s="285" t="s">
        <v>610</v>
      </c>
      <c r="J21" s="292" t="s">
        <v>222</v>
      </c>
    </row>
    <row r="22" spans="1:10" ht="15.75" customHeight="1" x14ac:dyDescent="0.4">
      <c r="A22" s="10" t="str">
        <f t="shared" si="1"/>
        <v>RE005</v>
      </c>
      <c r="B22" s="11" t="s">
        <v>38</v>
      </c>
      <c r="C22" s="158" t="s">
        <v>39</v>
      </c>
      <c r="D22" s="74" t="s">
        <v>23</v>
      </c>
      <c r="E22" s="158" t="s">
        <v>583</v>
      </c>
      <c r="F22" s="13"/>
      <c r="G22" s="13"/>
      <c r="H22" s="63"/>
      <c r="I22" s="286"/>
      <c r="J22" s="293"/>
    </row>
    <row r="23" spans="1:10" ht="15.75" customHeight="1" x14ac:dyDescent="0.4">
      <c r="A23" s="10" t="str">
        <f t="shared" si="0"/>
        <v>RE005</v>
      </c>
      <c r="B23" s="11" t="s">
        <v>38</v>
      </c>
      <c r="C23" s="158" t="s">
        <v>39</v>
      </c>
      <c r="D23" s="74" t="s">
        <v>25</v>
      </c>
      <c r="E23" s="158" t="s">
        <v>246</v>
      </c>
      <c r="F23" s="13"/>
      <c r="G23" s="13"/>
      <c r="H23" s="63"/>
      <c r="I23" s="286"/>
      <c r="J23" s="293"/>
    </row>
    <row r="24" spans="1:10" ht="15.75" customHeight="1" x14ac:dyDescent="0.4">
      <c r="A24" s="10" t="str">
        <f t="shared" si="0"/>
        <v>RE005</v>
      </c>
      <c r="B24" s="11" t="s">
        <v>38</v>
      </c>
      <c r="C24" s="158" t="s">
        <v>39</v>
      </c>
      <c r="D24" s="74" t="s">
        <v>27</v>
      </c>
      <c r="E24" s="158" t="s">
        <v>584</v>
      </c>
      <c r="F24" s="13"/>
      <c r="G24" s="13"/>
      <c r="H24" s="63"/>
      <c r="I24" s="286"/>
      <c r="J24" s="293"/>
    </row>
    <row r="25" spans="1:10" ht="15.75" customHeight="1" x14ac:dyDescent="0.4">
      <c r="A25" s="10" t="str">
        <f t="shared" si="0"/>
        <v>RE005</v>
      </c>
      <c r="B25" s="11" t="s">
        <v>38</v>
      </c>
      <c r="C25" s="158" t="s">
        <v>39</v>
      </c>
      <c r="D25" s="74" t="s">
        <v>28</v>
      </c>
      <c r="E25" s="158" t="s">
        <v>631</v>
      </c>
      <c r="F25" s="13"/>
      <c r="G25" s="13">
        <v>2030</v>
      </c>
      <c r="H25" s="63"/>
      <c r="I25" s="286"/>
      <c r="J25" s="293"/>
    </row>
    <row r="26" spans="1:10" ht="15.75" customHeight="1" x14ac:dyDescent="0.4">
      <c r="A26" s="10" t="str">
        <f t="shared" ref="A26:A28" si="2">IF(C26=C25,A25,REPLACE(A25,LEN(A25)-LEN((RIGHT(A25,3)*1+1)*1)+1,LEN((RIGHT(A25,3)*1+1)*1),RIGHT(A25,3)*1+1))</f>
        <v>RE005</v>
      </c>
      <c r="B26" s="11" t="s">
        <v>38</v>
      </c>
      <c r="C26" s="172" t="s">
        <v>39</v>
      </c>
      <c r="D26" s="74" t="s">
        <v>30</v>
      </c>
      <c r="E26" s="172" t="s">
        <v>632</v>
      </c>
      <c r="F26" s="178"/>
      <c r="G26" s="178"/>
      <c r="H26" s="63"/>
      <c r="I26" s="286"/>
      <c r="J26" s="293"/>
    </row>
    <row r="27" spans="1:10" ht="15.75" customHeight="1" x14ac:dyDescent="0.4">
      <c r="A27" s="10" t="str">
        <f t="shared" si="2"/>
        <v>RE005</v>
      </c>
      <c r="B27" s="11" t="s">
        <v>38</v>
      </c>
      <c r="C27" s="172" t="s">
        <v>39</v>
      </c>
      <c r="D27" s="74" t="s">
        <v>43</v>
      </c>
      <c r="E27" s="172" t="s">
        <v>633</v>
      </c>
      <c r="F27" s="178"/>
      <c r="G27" s="178"/>
      <c r="H27" s="63"/>
      <c r="I27" s="286"/>
      <c r="J27" s="293"/>
    </row>
    <row r="28" spans="1:10" ht="15.75" customHeight="1" x14ac:dyDescent="0.4">
      <c r="A28" s="10" t="str">
        <f t="shared" si="2"/>
        <v>RE005</v>
      </c>
      <c r="B28" s="11" t="s">
        <v>38</v>
      </c>
      <c r="C28" s="158" t="s">
        <v>39</v>
      </c>
      <c r="D28" s="74" t="s">
        <v>424</v>
      </c>
      <c r="E28" s="158" t="s">
        <v>634</v>
      </c>
      <c r="F28" s="13"/>
      <c r="G28" s="13"/>
      <c r="H28" s="63"/>
      <c r="I28" s="286"/>
      <c r="J28" s="294"/>
    </row>
    <row r="29" spans="1:10" ht="15.75" customHeight="1" x14ac:dyDescent="0.4">
      <c r="A29" s="70" t="str">
        <f t="shared" si="0"/>
        <v>RE006</v>
      </c>
      <c r="B29" s="14" t="s">
        <v>38</v>
      </c>
      <c r="C29" s="147" t="s">
        <v>40</v>
      </c>
      <c r="D29" s="47" t="s">
        <v>22</v>
      </c>
      <c r="E29" s="147" t="s">
        <v>635</v>
      </c>
      <c r="F29" s="16"/>
      <c r="G29" s="16"/>
      <c r="H29" s="60"/>
      <c r="I29" s="282" t="s">
        <v>610</v>
      </c>
      <c r="J29" s="290" t="s">
        <v>222</v>
      </c>
    </row>
    <row r="30" spans="1:10" ht="15.75" customHeight="1" x14ac:dyDescent="0.4">
      <c r="A30" s="17" t="str">
        <f t="shared" si="0"/>
        <v>RE006</v>
      </c>
      <c r="B30" s="18" t="s">
        <v>38</v>
      </c>
      <c r="C30" s="161" t="s">
        <v>40</v>
      </c>
      <c r="D30" s="50" t="s">
        <v>23</v>
      </c>
      <c r="E30" s="161" t="s">
        <v>583</v>
      </c>
      <c r="F30" s="20"/>
      <c r="G30" s="20"/>
      <c r="H30" s="61"/>
      <c r="I30" s="284"/>
      <c r="J30" s="312"/>
    </row>
    <row r="31" spans="1:10" ht="15.75" customHeight="1" x14ac:dyDescent="0.4">
      <c r="A31" s="17" t="str">
        <f t="shared" si="0"/>
        <v>RE006</v>
      </c>
      <c r="B31" s="18" t="s">
        <v>38</v>
      </c>
      <c r="C31" s="161" t="s">
        <v>40</v>
      </c>
      <c r="D31" s="50" t="s">
        <v>25</v>
      </c>
      <c r="E31" s="161" t="s">
        <v>246</v>
      </c>
      <c r="F31" s="20"/>
      <c r="G31" s="20"/>
      <c r="H31" s="61"/>
      <c r="I31" s="284"/>
      <c r="J31" s="312"/>
    </row>
    <row r="32" spans="1:10" ht="15.75" customHeight="1" x14ac:dyDescent="0.4">
      <c r="A32" s="17" t="str">
        <f t="shared" si="0"/>
        <v>RE006</v>
      </c>
      <c r="B32" s="18" t="s">
        <v>38</v>
      </c>
      <c r="C32" s="161" t="s">
        <v>40</v>
      </c>
      <c r="D32" s="50" t="s">
        <v>27</v>
      </c>
      <c r="E32" s="161" t="s">
        <v>584</v>
      </c>
      <c r="F32" s="20"/>
      <c r="G32" s="20">
        <v>2030</v>
      </c>
      <c r="H32" s="61"/>
      <c r="I32" s="284"/>
      <c r="J32" s="312"/>
    </row>
    <row r="33" spans="1:10" ht="15.75" customHeight="1" x14ac:dyDescent="0.4">
      <c r="A33" s="17" t="str">
        <f t="shared" ref="A33:A36" si="3">IF(C33=C32,A32,REPLACE(A32,LEN(A32)-LEN((RIGHT(A32,3)*1+1)*1)+1,LEN((RIGHT(A32,3)*1+1)*1),RIGHT(A32,3)*1+1))</f>
        <v>RE006</v>
      </c>
      <c r="B33" s="18" t="s">
        <v>38</v>
      </c>
      <c r="C33" s="171" t="s">
        <v>40</v>
      </c>
      <c r="D33" s="50" t="s">
        <v>28</v>
      </c>
      <c r="E33" s="171" t="s">
        <v>631</v>
      </c>
      <c r="F33" s="186"/>
      <c r="G33" s="186"/>
      <c r="H33" s="61"/>
      <c r="I33" s="284"/>
      <c r="J33" s="312"/>
    </row>
    <row r="34" spans="1:10" ht="15.75" customHeight="1" x14ac:dyDescent="0.4">
      <c r="A34" s="17" t="str">
        <f t="shared" si="3"/>
        <v>RE006</v>
      </c>
      <c r="B34" s="18" t="s">
        <v>38</v>
      </c>
      <c r="C34" s="171" t="s">
        <v>40</v>
      </c>
      <c r="D34" s="50" t="s">
        <v>30</v>
      </c>
      <c r="E34" s="171" t="s">
        <v>632</v>
      </c>
      <c r="F34" s="186"/>
      <c r="G34" s="186"/>
      <c r="H34" s="61"/>
      <c r="I34" s="284"/>
      <c r="J34" s="312"/>
    </row>
    <row r="35" spans="1:10" ht="15.75" customHeight="1" x14ac:dyDescent="0.4">
      <c r="A35" s="17" t="str">
        <f t="shared" si="3"/>
        <v>RE006</v>
      </c>
      <c r="B35" s="18" t="s">
        <v>38</v>
      </c>
      <c r="C35" s="171" t="s">
        <v>40</v>
      </c>
      <c r="D35" s="50" t="s">
        <v>43</v>
      </c>
      <c r="E35" s="171" t="s">
        <v>633</v>
      </c>
      <c r="F35" s="186"/>
      <c r="G35" s="186"/>
      <c r="H35" s="61"/>
      <c r="I35" s="284"/>
      <c r="J35" s="312"/>
    </row>
    <row r="36" spans="1:10" ht="15.75" customHeight="1" x14ac:dyDescent="0.4">
      <c r="A36" s="17" t="str">
        <f t="shared" si="3"/>
        <v>RE006</v>
      </c>
      <c r="B36" s="18" t="s">
        <v>38</v>
      </c>
      <c r="C36" s="161" t="s">
        <v>40</v>
      </c>
      <c r="D36" s="50" t="s">
        <v>424</v>
      </c>
      <c r="E36" s="161" t="s">
        <v>634</v>
      </c>
      <c r="F36" s="20"/>
      <c r="G36" s="20"/>
      <c r="H36" s="61"/>
      <c r="I36" s="284"/>
      <c r="J36" s="291"/>
    </row>
    <row r="37" spans="1:10" ht="15.75" customHeight="1" x14ac:dyDescent="0.4">
      <c r="A37" s="71" t="str">
        <f t="shared" si="0"/>
        <v>RE007</v>
      </c>
      <c r="B37" s="197" t="s">
        <v>41</v>
      </c>
      <c r="C37" s="128" t="s">
        <v>173</v>
      </c>
      <c r="D37" s="128" t="s">
        <v>22</v>
      </c>
      <c r="E37" s="128" t="s">
        <v>636</v>
      </c>
      <c r="F37" s="23"/>
      <c r="G37" s="23"/>
      <c r="H37" s="198">
        <v>2019</v>
      </c>
      <c r="I37" s="308" t="s">
        <v>613</v>
      </c>
      <c r="J37" s="292" t="s">
        <v>222</v>
      </c>
    </row>
    <row r="38" spans="1:10" ht="15.75" customHeight="1" x14ac:dyDescent="0.4">
      <c r="A38" s="10" t="str">
        <f t="shared" si="0"/>
        <v>RE007</v>
      </c>
      <c r="B38" s="126" t="s">
        <v>41</v>
      </c>
      <c r="C38" s="158" t="s">
        <v>173</v>
      </c>
      <c r="D38" s="158" t="s">
        <v>23</v>
      </c>
      <c r="E38" s="158" t="s">
        <v>42</v>
      </c>
      <c r="F38" s="13"/>
      <c r="G38" s="13">
        <v>2020</v>
      </c>
      <c r="H38" s="127"/>
      <c r="I38" s="306"/>
      <c r="J38" s="293"/>
    </row>
    <row r="39" spans="1:10" ht="15.75" customHeight="1" x14ac:dyDescent="0.4">
      <c r="A39" s="10" t="str">
        <f t="shared" si="0"/>
        <v>RE007</v>
      </c>
      <c r="B39" s="126" t="s">
        <v>41</v>
      </c>
      <c r="C39" s="158" t="s">
        <v>173</v>
      </c>
      <c r="D39" s="158" t="s">
        <v>25</v>
      </c>
      <c r="E39" s="158" t="s">
        <v>637</v>
      </c>
      <c r="F39" s="13"/>
      <c r="G39" s="13"/>
      <c r="H39" s="127"/>
      <c r="I39" s="306"/>
      <c r="J39" s="293"/>
    </row>
    <row r="40" spans="1:10" ht="15.75" customHeight="1" x14ac:dyDescent="0.4">
      <c r="A40" s="10" t="str">
        <f t="shared" si="0"/>
        <v>RE007</v>
      </c>
      <c r="B40" s="126" t="s">
        <v>41</v>
      </c>
      <c r="C40" s="158" t="s">
        <v>173</v>
      </c>
      <c r="D40" s="158" t="s">
        <v>27</v>
      </c>
      <c r="E40" s="158" t="s">
        <v>638</v>
      </c>
      <c r="F40" s="13"/>
      <c r="G40" s="13"/>
      <c r="H40" s="127">
        <v>2024</v>
      </c>
      <c r="I40" s="306"/>
      <c r="J40" s="293"/>
    </row>
    <row r="41" spans="1:10" ht="15.75" customHeight="1" x14ac:dyDescent="0.4">
      <c r="A41" s="10" t="str">
        <f t="shared" si="0"/>
        <v>RE007</v>
      </c>
      <c r="B41" s="126" t="s">
        <v>41</v>
      </c>
      <c r="C41" s="158" t="s">
        <v>173</v>
      </c>
      <c r="D41" s="158" t="s">
        <v>28</v>
      </c>
      <c r="E41" s="158" t="s">
        <v>160</v>
      </c>
      <c r="F41" s="13" t="s">
        <v>31</v>
      </c>
      <c r="G41" s="13">
        <v>2025</v>
      </c>
      <c r="H41" s="127">
        <v>2029</v>
      </c>
      <c r="I41" s="306"/>
      <c r="J41" s="293"/>
    </row>
    <row r="42" spans="1:10" ht="15.75" customHeight="1" x14ac:dyDescent="0.4">
      <c r="A42" s="72" t="str">
        <f t="shared" si="0"/>
        <v>RE007</v>
      </c>
      <c r="B42" s="104" t="s">
        <v>41</v>
      </c>
      <c r="C42" s="159" t="s">
        <v>173</v>
      </c>
      <c r="D42" s="159" t="s">
        <v>30</v>
      </c>
      <c r="E42" s="159" t="s">
        <v>161</v>
      </c>
      <c r="F42" s="25" t="s">
        <v>31</v>
      </c>
      <c r="G42" s="25">
        <v>2030</v>
      </c>
      <c r="H42" s="105"/>
      <c r="I42" s="309"/>
      <c r="J42" s="294"/>
    </row>
    <row r="43" spans="1:10" ht="15.75" customHeight="1" x14ac:dyDescent="0.4">
      <c r="A43" s="17" t="str">
        <f t="shared" si="0"/>
        <v>RE008</v>
      </c>
      <c r="B43" s="18" t="s">
        <v>41</v>
      </c>
      <c r="C43" s="161" t="s">
        <v>44</v>
      </c>
      <c r="D43" s="50" t="s">
        <v>22</v>
      </c>
      <c r="E43" s="161" t="s">
        <v>639</v>
      </c>
      <c r="F43" s="20"/>
      <c r="G43" s="20"/>
      <c r="H43" s="61"/>
      <c r="I43" s="301" t="s">
        <v>615</v>
      </c>
      <c r="J43" s="290" t="s">
        <v>223</v>
      </c>
    </row>
    <row r="44" spans="1:10" ht="15.75" customHeight="1" x14ac:dyDescent="0.4">
      <c r="A44" s="17" t="str">
        <f t="shared" si="0"/>
        <v>RE008</v>
      </c>
      <c r="B44" s="18" t="s">
        <v>41</v>
      </c>
      <c r="C44" s="161" t="s">
        <v>44</v>
      </c>
      <c r="D44" s="50" t="s">
        <v>23</v>
      </c>
      <c r="E44" s="161" t="s">
        <v>640</v>
      </c>
      <c r="F44" s="20"/>
      <c r="G44" s="20"/>
      <c r="H44" s="61"/>
      <c r="I44" s="301"/>
      <c r="J44" s="312"/>
    </row>
    <row r="45" spans="1:10" ht="15.75" customHeight="1" x14ac:dyDescent="0.4">
      <c r="A45" s="17" t="str">
        <f t="shared" si="0"/>
        <v>RE008</v>
      </c>
      <c r="B45" s="18" t="s">
        <v>41</v>
      </c>
      <c r="C45" s="161" t="s">
        <v>44</v>
      </c>
      <c r="D45" s="50" t="s">
        <v>25</v>
      </c>
      <c r="E45" s="161" t="s">
        <v>162</v>
      </c>
      <c r="F45" s="20"/>
      <c r="G45" s="20"/>
      <c r="H45" s="61">
        <v>2024</v>
      </c>
      <c r="I45" s="301"/>
      <c r="J45" s="312"/>
    </row>
    <row r="46" spans="1:10" ht="15.75" customHeight="1" x14ac:dyDescent="0.4">
      <c r="A46" s="17" t="str">
        <f t="shared" si="0"/>
        <v>RE008</v>
      </c>
      <c r="B46" s="18" t="s">
        <v>41</v>
      </c>
      <c r="C46" s="161" t="s">
        <v>44</v>
      </c>
      <c r="D46" s="50" t="s">
        <v>27</v>
      </c>
      <c r="E46" s="161" t="s">
        <v>163</v>
      </c>
      <c r="F46" s="20" t="s">
        <v>31</v>
      </c>
      <c r="G46" s="20">
        <v>2025</v>
      </c>
      <c r="H46" s="61">
        <v>2029</v>
      </c>
      <c r="I46" s="301"/>
      <c r="J46" s="312"/>
    </row>
    <row r="47" spans="1:10" ht="15.75" customHeight="1" x14ac:dyDescent="0.4">
      <c r="A47" s="17" t="str">
        <f t="shared" si="0"/>
        <v>RE008</v>
      </c>
      <c r="B47" s="18" t="s">
        <v>41</v>
      </c>
      <c r="C47" s="161" t="s">
        <v>44</v>
      </c>
      <c r="D47" s="50" t="s">
        <v>28</v>
      </c>
      <c r="E47" s="161" t="s">
        <v>164</v>
      </c>
      <c r="F47" s="20" t="s">
        <v>31</v>
      </c>
      <c r="G47" s="20">
        <v>2030</v>
      </c>
      <c r="H47" s="61"/>
      <c r="I47" s="301"/>
      <c r="J47" s="291"/>
    </row>
    <row r="48" spans="1:10" ht="15.75" customHeight="1" x14ac:dyDescent="0.4">
      <c r="A48" s="71" t="str">
        <f t="shared" si="0"/>
        <v>RE009</v>
      </c>
      <c r="B48" s="21" t="s">
        <v>41</v>
      </c>
      <c r="C48" s="128" t="s">
        <v>174</v>
      </c>
      <c r="D48" s="75" t="s">
        <v>22</v>
      </c>
      <c r="E48" s="128" t="s">
        <v>641</v>
      </c>
      <c r="F48" s="23"/>
      <c r="G48" s="23"/>
      <c r="H48" s="64"/>
      <c r="I48" s="288" t="s">
        <v>614</v>
      </c>
      <c r="J48" s="292" t="s">
        <v>223</v>
      </c>
    </row>
    <row r="49" spans="1:10" ht="15.75" customHeight="1" x14ac:dyDescent="0.4">
      <c r="A49" s="10" t="str">
        <f t="shared" si="0"/>
        <v>RE009</v>
      </c>
      <c r="B49" s="11" t="s">
        <v>41</v>
      </c>
      <c r="C49" s="158" t="s">
        <v>174</v>
      </c>
      <c r="D49" s="74" t="s">
        <v>23</v>
      </c>
      <c r="E49" s="158" t="s">
        <v>642</v>
      </c>
      <c r="F49" s="13"/>
      <c r="G49" s="13"/>
      <c r="H49" s="63"/>
      <c r="I49" s="289"/>
      <c r="J49" s="293"/>
    </row>
    <row r="50" spans="1:10" ht="15.75" customHeight="1" x14ac:dyDescent="0.4">
      <c r="A50" s="10" t="str">
        <f t="shared" si="0"/>
        <v>RE009</v>
      </c>
      <c r="B50" s="11" t="s">
        <v>41</v>
      </c>
      <c r="C50" s="158" t="s">
        <v>174</v>
      </c>
      <c r="D50" s="74" t="s">
        <v>25</v>
      </c>
      <c r="E50" s="158" t="s">
        <v>643</v>
      </c>
      <c r="F50" s="13"/>
      <c r="G50" s="13"/>
      <c r="H50" s="63"/>
      <c r="I50" s="289"/>
      <c r="J50" s="293"/>
    </row>
    <row r="51" spans="1:10" ht="15.75" customHeight="1" x14ac:dyDescent="0.4">
      <c r="A51" s="10" t="str">
        <f t="shared" si="0"/>
        <v>RE009</v>
      </c>
      <c r="B51" s="11" t="s">
        <v>41</v>
      </c>
      <c r="C51" s="158" t="s">
        <v>174</v>
      </c>
      <c r="D51" s="74" t="s">
        <v>27</v>
      </c>
      <c r="E51" s="158" t="s">
        <v>165</v>
      </c>
      <c r="F51" s="13"/>
      <c r="G51" s="13"/>
      <c r="H51" s="63">
        <v>2024</v>
      </c>
      <c r="I51" s="289"/>
      <c r="J51" s="293"/>
    </row>
    <row r="52" spans="1:10" ht="15.75" customHeight="1" x14ac:dyDescent="0.4">
      <c r="A52" s="10" t="str">
        <f t="shared" si="0"/>
        <v>RE009</v>
      </c>
      <c r="B52" s="11" t="s">
        <v>41</v>
      </c>
      <c r="C52" s="158" t="s">
        <v>174</v>
      </c>
      <c r="D52" s="74" t="s">
        <v>28</v>
      </c>
      <c r="E52" s="158" t="s">
        <v>166</v>
      </c>
      <c r="F52" s="13" t="s">
        <v>31</v>
      </c>
      <c r="G52" s="13">
        <v>2025</v>
      </c>
      <c r="H52" s="63">
        <v>2029</v>
      </c>
      <c r="I52" s="289"/>
      <c r="J52" s="293"/>
    </row>
    <row r="53" spans="1:10" ht="15.75" customHeight="1" x14ac:dyDescent="0.4">
      <c r="A53" s="10" t="str">
        <f t="shared" si="0"/>
        <v>RE009</v>
      </c>
      <c r="B53" s="11" t="s">
        <v>41</v>
      </c>
      <c r="C53" s="158" t="s">
        <v>174</v>
      </c>
      <c r="D53" s="74" t="s">
        <v>30</v>
      </c>
      <c r="E53" s="158" t="s">
        <v>167</v>
      </c>
      <c r="F53" s="13" t="s">
        <v>31</v>
      </c>
      <c r="G53" s="13">
        <v>2030</v>
      </c>
      <c r="H53" s="63"/>
      <c r="I53" s="289"/>
      <c r="J53" s="294"/>
    </row>
    <row r="54" spans="1:10" ht="15.75" customHeight="1" x14ac:dyDescent="0.4">
      <c r="A54" s="70" t="str">
        <f t="shared" si="0"/>
        <v>RE010</v>
      </c>
      <c r="B54" s="14" t="s">
        <v>45</v>
      </c>
      <c r="C54" s="147" t="s">
        <v>173</v>
      </c>
      <c r="D54" s="47" t="s">
        <v>22</v>
      </c>
      <c r="E54" s="147" t="s">
        <v>644</v>
      </c>
      <c r="F54" s="16"/>
      <c r="G54" s="49"/>
      <c r="H54" s="189">
        <v>2019</v>
      </c>
      <c r="I54" s="300" t="s">
        <v>613</v>
      </c>
      <c r="J54" s="290" t="s">
        <v>223</v>
      </c>
    </row>
    <row r="55" spans="1:10" ht="15.75" customHeight="1" x14ac:dyDescent="0.4">
      <c r="A55" s="17" t="str">
        <f t="shared" si="0"/>
        <v>RE010</v>
      </c>
      <c r="B55" s="18" t="s">
        <v>45</v>
      </c>
      <c r="C55" s="161" t="s">
        <v>173</v>
      </c>
      <c r="D55" s="50" t="s">
        <v>23</v>
      </c>
      <c r="E55" s="161" t="s">
        <v>645</v>
      </c>
      <c r="F55" s="20"/>
      <c r="G55" s="52">
        <v>2020</v>
      </c>
      <c r="H55" s="190"/>
      <c r="I55" s="301"/>
      <c r="J55" s="312"/>
    </row>
    <row r="56" spans="1:10" ht="15.75" customHeight="1" x14ac:dyDescent="0.4">
      <c r="A56" s="17" t="str">
        <f t="shared" si="0"/>
        <v>RE010</v>
      </c>
      <c r="B56" s="18" t="s">
        <v>45</v>
      </c>
      <c r="C56" s="161" t="s">
        <v>173</v>
      </c>
      <c r="D56" s="50" t="s">
        <v>25</v>
      </c>
      <c r="E56" s="161" t="s">
        <v>170</v>
      </c>
      <c r="F56" s="20"/>
      <c r="G56" s="52"/>
      <c r="H56" s="190"/>
      <c r="I56" s="301"/>
      <c r="J56" s="312"/>
    </row>
    <row r="57" spans="1:10" ht="15.75" customHeight="1" x14ac:dyDescent="0.4">
      <c r="A57" s="17" t="str">
        <f t="shared" si="0"/>
        <v>RE010</v>
      </c>
      <c r="B57" s="18" t="s">
        <v>45</v>
      </c>
      <c r="C57" s="161" t="s">
        <v>173</v>
      </c>
      <c r="D57" s="50" t="s">
        <v>27</v>
      </c>
      <c r="E57" s="161" t="s">
        <v>165</v>
      </c>
      <c r="F57" s="20"/>
      <c r="G57" s="52"/>
      <c r="H57" s="190">
        <v>2024</v>
      </c>
      <c r="I57" s="301"/>
      <c r="J57" s="312"/>
    </row>
    <row r="58" spans="1:10" ht="15.75" customHeight="1" x14ac:dyDescent="0.4">
      <c r="A58" s="17" t="str">
        <f t="shared" si="0"/>
        <v>RE010</v>
      </c>
      <c r="B58" s="18" t="s">
        <v>45</v>
      </c>
      <c r="C58" s="161" t="s">
        <v>173</v>
      </c>
      <c r="D58" s="50" t="s">
        <v>28</v>
      </c>
      <c r="E58" s="161" t="s">
        <v>171</v>
      </c>
      <c r="F58" s="20" t="s">
        <v>31</v>
      </c>
      <c r="G58" s="52">
        <v>2025</v>
      </c>
      <c r="H58" s="190">
        <v>2029</v>
      </c>
      <c r="I58" s="301"/>
      <c r="J58" s="312"/>
    </row>
    <row r="59" spans="1:10" ht="15.75" customHeight="1" x14ac:dyDescent="0.4">
      <c r="A59" s="17" t="str">
        <f t="shared" si="0"/>
        <v>RE010</v>
      </c>
      <c r="B59" s="18" t="s">
        <v>45</v>
      </c>
      <c r="C59" s="161" t="s">
        <v>173</v>
      </c>
      <c r="D59" s="50" t="s">
        <v>30</v>
      </c>
      <c r="E59" s="161" t="s">
        <v>172</v>
      </c>
      <c r="F59" s="20" t="s">
        <v>31</v>
      </c>
      <c r="G59" s="52">
        <v>2030</v>
      </c>
      <c r="H59" s="190"/>
      <c r="I59" s="301"/>
      <c r="J59" s="291"/>
    </row>
    <row r="60" spans="1:10" ht="15.75" customHeight="1" x14ac:dyDescent="0.4">
      <c r="A60" s="71" t="str">
        <f t="shared" si="0"/>
        <v>RE011</v>
      </c>
      <c r="B60" s="21" t="s">
        <v>46</v>
      </c>
      <c r="C60" s="22" t="s">
        <v>6</v>
      </c>
      <c r="D60" s="21" t="s">
        <v>22</v>
      </c>
      <c r="E60" s="22" t="s">
        <v>646</v>
      </c>
      <c r="F60" s="23"/>
      <c r="G60" s="23"/>
      <c r="H60" s="64"/>
      <c r="I60" s="279" t="s">
        <v>47</v>
      </c>
      <c r="J60" s="297" t="s">
        <v>222</v>
      </c>
    </row>
    <row r="61" spans="1:10" ht="15.75" customHeight="1" x14ac:dyDescent="0.4">
      <c r="A61" s="10" t="str">
        <f t="shared" si="0"/>
        <v>RE011</v>
      </c>
      <c r="B61" s="11" t="s">
        <v>46</v>
      </c>
      <c r="C61" s="12" t="s">
        <v>6</v>
      </c>
      <c r="D61" s="11" t="s">
        <v>23</v>
      </c>
      <c r="E61" s="12" t="s">
        <v>225</v>
      </c>
      <c r="F61" s="13"/>
      <c r="G61" s="13"/>
      <c r="H61" s="63"/>
      <c r="I61" s="280"/>
      <c r="J61" s="298"/>
    </row>
    <row r="62" spans="1:10" ht="15.75" customHeight="1" x14ac:dyDescent="0.4">
      <c r="A62" s="10" t="str">
        <f t="shared" si="0"/>
        <v>RE011</v>
      </c>
      <c r="B62" s="11" t="s">
        <v>46</v>
      </c>
      <c r="C62" s="12" t="s">
        <v>6</v>
      </c>
      <c r="D62" s="11" t="s">
        <v>25</v>
      </c>
      <c r="E62" s="12" t="s">
        <v>48</v>
      </c>
      <c r="F62" s="13"/>
      <c r="G62" s="13"/>
      <c r="H62" s="63"/>
      <c r="I62" s="280"/>
      <c r="J62" s="298"/>
    </row>
    <row r="63" spans="1:10" ht="15.75" customHeight="1" x14ac:dyDescent="0.4">
      <c r="A63" s="10" t="str">
        <f t="shared" si="0"/>
        <v>RE011</v>
      </c>
      <c r="B63" s="11" t="s">
        <v>46</v>
      </c>
      <c r="C63" s="12" t="s">
        <v>6</v>
      </c>
      <c r="D63" s="11" t="s">
        <v>27</v>
      </c>
      <c r="E63" s="12" t="s">
        <v>49</v>
      </c>
      <c r="F63" s="13" t="s">
        <v>31</v>
      </c>
      <c r="G63" s="13"/>
      <c r="H63" s="63"/>
      <c r="I63" s="143"/>
      <c r="J63" s="299"/>
    </row>
    <row r="64" spans="1:10" ht="15.75" customHeight="1" x14ac:dyDescent="0.4">
      <c r="A64" s="70" t="str">
        <f t="shared" si="0"/>
        <v>RE012</v>
      </c>
      <c r="B64" s="14" t="s">
        <v>46</v>
      </c>
      <c r="C64" s="15" t="s">
        <v>7</v>
      </c>
      <c r="D64" s="14" t="s">
        <v>22</v>
      </c>
      <c r="E64" s="15" t="s">
        <v>647</v>
      </c>
      <c r="F64" s="16"/>
      <c r="G64" s="16"/>
      <c r="H64" s="60"/>
      <c r="I64" s="310" t="s">
        <v>47</v>
      </c>
      <c r="J64" s="295" t="s">
        <v>222</v>
      </c>
    </row>
    <row r="65" spans="1:10" ht="15.75" customHeight="1" x14ac:dyDescent="0.4">
      <c r="A65" s="17" t="str">
        <f t="shared" si="0"/>
        <v>RE012</v>
      </c>
      <c r="B65" s="18" t="s">
        <v>46</v>
      </c>
      <c r="C65" s="19" t="s">
        <v>7</v>
      </c>
      <c r="D65" s="18" t="s">
        <v>23</v>
      </c>
      <c r="E65" s="19" t="s">
        <v>646</v>
      </c>
      <c r="F65" s="20"/>
      <c r="G65" s="20"/>
      <c r="H65" s="61"/>
      <c r="I65" s="311"/>
      <c r="J65" s="296"/>
    </row>
    <row r="66" spans="1:10" ht="15.75" customHeight="1" x14ac:dyDescent="0.4">
      <c r="A66" s="17" t="str">
        <f t="shared" si="0"/>
        <v>RE012</v>
      </c>
      <c r="B66" s="18" t="s">
        <v>46</v>
      </c>
      <c r="C66" s="19" t="s">
        <v>7</v>
      </c>
      <c r="D66" s="18" t="s">
        <v>25</v>
      </c>
      <c r="E66" s="19" t="s">
        <v>225</v>
      </c>
      <c r="F66" s="20"/>
      <c r="G66" s="20"/>
      <c r="H66" s="61"/>
      <c r="I66" s="311"/>
      <c r="J66" s="296"/>
    </row>
    <row r="67" spans="1:10" ht="15.75" customHeight="1" x14ac:dyDescent="0.4">
      <c r="A67" s="17" t="str">
        <f t="shared" ref="A67:A68" si="4">IF(C67=C66,A66,REPLACE(A66,LEN(A66)-LEN((RIGHT(A66,3)*1+1)*1)+1,LEN((RIGHT(A66,3)*1+1)*1),RIGHT(A66,3)*1+1))</f>
        <v>RE012</v>
      </c>
      <c r="B67" s="18" t="s">
        <v>46</v>
      </c>
      <c r="C67" s="19" t="s">
        <v>7</v>
      </c>
      <c r="D67" s="18" t="s">
        <v>27</v>
      </c>
      <c r="E67" s="19" t="s">
        <v>48</v>
      </c>
      <c r="F67" s="186"/>
      <c r="G67" s="186"/>
      <c r="H67" s="61"/>
      <c r="I67" s="165"/>
      <c r="J67" s="296"/>
    </row>
    <row r="68" spans="1:10" ht="15.75" customHeight="1" x14ac:dyDescent="0.4">
      <c r="A68" s="17" t="str">
        <f t="shared" si="4"/>
        <v>RE012</v>
      </c>
      <c r="B68" s="18" t="s">
        <v>46</v>
      </c>
      <c r="C68" s="19" t="s">
        <v>7</v>
      </c>
      <c r="D68" s="18" t="s">
        <v>28</v>
      </c>
      <c r="E68" s="19" t="s">
        <v>49</v>
      </c>
      <c r="F68" s="20" t="s">
        <v>31</v>
      </c>
      <c r="G68" s="20"/>
      <c r="H68" s="61"/>
      <c r="I68" s="145"/>
      <c r="J68" s="313"/>
    </row>
    <row r="69" spans="1:10" ht="15.75" customHeight="1" x14ac:dyDescent="0.4">
      <c r="A69" s="71" t="str">
        <f t="shared" si="0"/>
        <v>RE013</v>
      </c>
      <c r="B69" s="21" t="s">
        <v>46</v>
      </c>
      <c r="C69" s="22" t="s">
        <v>8</v>
      </c>
      <c r="D69" s="21" t="s">
        <v>22</v>
      </c>
      <c r="E69" s="22" t="s">
        <v>646</v>
      </c>
      <c r="F69" s="23"/>
      <c r="G69" s="23"/>
      <c r="H69" s="64"/>
      <c r="I69" s="279" t="s">
        <v>147</v>
      </c>
      <c r="J69" s="297" t="s">
        <v>222</v>
      </c>
    </row>
    <row r="70" spans="1:10" ht="15.75" customHeight="1" x14ac:dyDescent="0.4">
      <c r="A70" s="10" t="str">
        <f t="shared" si="0"/>
        <v>RE013</v>
      </c>
      <c r="B70" s="11" t="s">
        <v>46</v>
      </c>
      <c r="C70" s="12" t="s">
        <v>8</v>
      </c>
      <c r="D70" s="11" t="s">
        <v>23</v>
      </c>
      <c r="E70" s="158" t="s">
        <v>225</v>
      </c>
      <c r="F70" s="13"/>
      <c r="G70" s="13"/>
      <c r="H70" s="63"/>
      <c r="I70" s="280"/>
      <c r="J70" s="299"/>
    </row>
    <row r="71" spans="1:10" ht="13" customHeight="1" x14ac:dyDescent="0.4">
      <c r="A71" s="191" t="str">
        <f t="shared" si="0"/>
        <v>RE014</v>
      </c>
      <c r="B71" s="192" t="s">
        <v>46</v>
      </c>
      <c r="C71" s="41" t="s">
        <v>3</v>
      </c>
      <c r="D71" s="192" t="s">
        <v>22</v>
      </c>
      <c r="E71" s="41" t="s">
        <v>226</v>
      </c>
      <c r="F71" s="193"/>
      <c r="G71" s="193"/>
      <c r="H71" s="194"/>
      <c r="I71" s="46" t="s">
        <v>612</v>
      </c>
      <c r="J71" s="193" t="s">
        <v>222</v>
      </c>
    </row>
    <row r="72" spans="1:10" ht="13" customHeight="1" x14ac:dyDescent="0.4">
      <c r="A72" s="10" t="str">
        <f t="shared" si="0"/>
        <v>RE015</v>
      </c>
      <c r="B72" s="11" t="s">
        <v>46</v>
      </c>
      <c r="C72" s="12" t="s">
        <v>50</v>
      </c>
      <c r="D72" s="74" t="s">
        <v>22</v>
      </c>
      <c r="E72" s="158" t="s">
        <v>648</v>
      </c>
      <c r="F72" s="78"/>
      <c r="G72" s="13"/>
      <c r="H72" s="63"/>
      <c r="I72" s="286" t="s">
        <v>51</v>
      </c>
      <c r="J72" s="292" t="s">
        <v>222</v>
      </c>
    </row>
    <row r="73" spans="1:10" ht="15.75" customHeight="1" x14ac:dyDescent="0.4">
      <c r="A73" s="10" t="str">
        <f t="shared" si="0"/>
        <v>RE015</v>
      </c>
      <c r="B73" s="11" t="s">
        <v>46</v>
      </c>
      <c r="C73" s="12" t="s">
        <v>50</v>
      </c>
      <c r="D73" s="74" t="s">
        <v>23</v>
      </c>
      <c r="E73" s="158" t="s">
        <v>649</v>
      </c>
      <c r="F73" s="78" t="s">
        <v>31</v>
      </c>
      <c r="G73" s="13"/>
      <c r="H73" s="63"/>
      <c r="I73" s="286"/>
      <c r="J73" s="293"/>
    </row>
    <row r="74" spans="1:10" ht="15.75" customHeight="1" x14ac:dyDescent="0.4">
      <c r="A74" s="10" t="str">
        <f t="shared" si="0"/>
        <v>RE015</v>
      </c>
      <c r="B74" s="11" t="s">
        <v>46</v>
      </c>
      <c r="C74" s="12" t="s">
        <v>50</v>
      </c>
      <c r="D74" s="74" t="s">
        <v>25</v>
      </c>
      <c r="E74" s="158" t="s">
        <v>144</v>
      </c>
      <c r="F74" s="78"/>
      <c r="G74" s="13"/>
      <c r="H74" s="63"/>
      <c r="I74" s="286"/>
      <c r="J74" s="293"/>
    </row>
    <row r="75" spans="1:10" ht="15.75" customHeight="1" x14ac:dyDescent="0.4">
      <c r="A75" s="10" t="str">
        <f t="shared" si="0"/>
        <v>RE015</v>
      </c>
      <c r="B75" s="11" t="s">
        <v>46</v>
      </c>
      <c r="C75" s="12" t="s">
        <v>50</v>
      </c>
      <c r="D75" s="74" t="s">
        <v>27</v>
      </c>
      <c r="E75" s="158" t="s">
        <v>145</v>
      </c>
      <c r="F75" s="78" t="s">
        <v>31</v>
      </c>
      <c r="G75" s="13">
        <v>2020</v>
      </c>
      <c r="H75" s="63"/>
      <c r="I75" s="286"/>
      <c r="J75" s="293"/>
    </row>
    <row r="76" spans="1:10" ht="15.75" customHeight="1" x14ac:dyDescent="0.4">
      <c r="A76" s="10" t="str">
        <f t="shared" si="0"/>
        <v>RE015</v>
      </c>
      <c r="B76" s="11" t="s">
        <v>46</v>
      </c>
      <c r="C76" s="12" t="s">
        <v>50</v>
      </c>
      <c r="D76" s="74" t="s">
        <v>28</v>
      </c>
      <c r="E76" s="158" t="s">
        <v>146</v>
      </c>
      <c r="F76" s="78" t="s">
        <v>31</v>
      </c>
      <c r="G76" s="13">
        <v>2024</v>
      </c>
      <c r="H76" s="63"/>
      <c r="I76" s="287"/>
      <c r="J76" s="294"/>
    </row>
    <row r="77" spans="1:10" ht="15.75" customHeight="1" x14ac:dyDescent="0.4">
      <c r="A77" s="70" t="str">
        <f t="shared" ref="A77:A116" si="5">IF(C77=C76,A76,REPLACE(A76,LEN(A76)-LEN((RIGHT(A76,3)*1+1)*1)+1,LEN((RIGHT(A76,3)*1+1)*1),RIGHT(A76,3)*1+1))</f>
        <v>RE016</v>
      </c>
      <c r="B77" s="14" t="s">
        <v>46</v>
      </c>
      <c r="C77" s="15" t="s">
        <v>52</v>
      </c>
      <c r="D77" s="14" t="s">
        <v>22</v>
      </c>
      <c r="E77" s="147" t="s">
        <v>53</v>
      </c>
      <c r="F77" s="16"/>
      <c r="G77" s="16"/>
      <c r="H77" s="60"/>
      <c r="I77" s="282" t="s">
        <v>179</v>
      </c>
      <c r="J77" s="290" t="s">
        <v>222</v>
      </c>
    </row>
    <row r="78" spans="1:10" ht="15.75" customHeight="1" x14ac:dyDescent="0.4">
      <c r="A78" s="17" t="str">
        <f t="shared" si="5"/>
        <v>RE016</v>
      </c>
      <c r="B78" s="18" t="s">
        <v>46</v>
      </c>
      <c r="C78" s="19" t="s">
        <v>52</v>
      </c>
      <c r="D78" s="18" t="s">
        <v>23</v>
      </c>
      <c r="E78" s="19" t="s">
        <v>650</v>
      </c>
      <c r="F78" s="20"/>
      <c r="G78" s="20"/>
      <c r="H78" s="61"/>
      <c r="I78" s="284"/>
      <c r="J78" s="312"/>
    </row>
    <row r="79" spans="1:10" ht="15.75" customHeight="1" x14ac:dyDescent="0.4">
      <c r="A79" s="17" t="str">
        <f t="shared" si="5"/>
        <v>RE016</v>
      </c>
      <c r="B79" s="18" t="s">
        <v>46</v>
      </c>
      <c r="C79" s="19" t="s">
        <v>52</v>
      </c>
      <c r="D79" s="18" t="s">
        <v>25</v>
      </c>
      <c r="E79" s="19" t="s">
        <v>178</v>
      </c>
      <c r="F79" s="20" t="s">
        <v>31</v>
      </c>
      <c r="G79" s="20"/>
      <c r="H79" s="61"/>
      <c r="I79" s="284"/>
      <c r="J79" s="312"/>
    </row>
    <row r="80" spans="1:10" ht="15.75" customHeight="1" x14ac:dyDescent="0.4">
      <c r="A80" s="83" t="str">
        <f t="shared" si="5"/>
        <v>RE017</v>
      </c>
      <c r="B80" s="75" t="s">
        <v>46</v>
      </c>
      <c r="C80" s="128" t="s">
        <v>54</v>
      </c>
      <c r="D80" s="75" t="s">
        <v>22</v>
      </c>
      <c r="E80" s="128" t="s">
        <v>34</v>
      </c>
      <c r="F80" s="84"/>
      <c r="G80" s="23"/>
      <c r="H80" s="64"/>
      <c r="I80" s="285" t="s">
        <v>180</v>
      </c>
      <c r="J80" s="292" t="s">
        <v>223</v>
      </c>
    </row>
    <row r="81" spans="1:10" ht="15.75" customHeight="1" x14ac:dyDescent="0.4">
      <c r="A81" s="77" t="str">
        <f t="shared" si="5"/>
        <v>RE017</v>
      </c>
      <c r="B81" s="74" t="s">
        <v>46</v>
      </c>
      <c r="C81" s="158" t="s">
        <v>54</v>
      </c>
      <c r="D81" s="74" t="s">
        <v>23</v>
      </c>
      <c r="E81" s="158" t="s">
        <v>228</v>
      </c>
      <c r="F81" s="78"/>
      <c r="G81" s="13"/>
      <c r="H81" s="63"/>
      <c r="I81" s="286"/>
      <c r="J81" s="293"/>
    </row>
    <row r="82" spans="1:10" ht="15.75" customHeight="1" x14ac:dyDescent="0.4">
      <c r="A82" s="77" t="str">
        <f t="shared" si="5"/>
        <v>RE017</v>
      </c>
      <c r="B82" s="74" t="s">
        <v>46</v>
      </c>
      <c r="C82" s="158" t="s">
        <v>54</v>
      </c>
      <c r="D82" s="74" t="s">
        <v>25</v>
      </c>
      <c r="E82" s="158" t="s">
        <v>229</v>
      </c>
      <c r="F82" s="78"/>
      <c r="G82" s="13"/>
      <c r="H82" s="63"/>
      <c r="I82" s="286"/>
      <c r="J82" s="294"/>
    </row>
    <row r="83" spans="1:10" ht="15.75" customHeight="1" x14ac:dyDescent="0.4">
      <c r="A83" s="150" t="str">
        <f t="shared" si="5"/>
        <v>RE018</v>
      </c>
      <c r="B83" s="47" t="s">
        <v>46</v>
      </c>
      <c r="C83" s="147" t="s">
        <v>55</v>
      </c>
      <c r="D83" s="47" t="s">
        <v>22</v>
      </c>
      <c r="E83" s="147" t="s">
        <v>56</v>
      </c>
      <c r="F83" s="49"/>
      <c r="G83" s="16"/>
      <c r="H83" s="60"/>
      <c r="I83" s="302" t="s">
        <v>195</v>
      </c>
      <c r="J83" s="290" t="s">
        <v>223</v>
      </c>
    </row>
    <row r="84" spans="1:10" ht="15.75" customHeight="1" x14ac:dyDescent="0.4">
      <c r="A84" s="81" t="str">
        <f t="shared" si="5"/>
        <v>RE018</v>
      </c>
      <c r="B84" s="50" t="s">
        <v>46</v>
      </c>
      <c r="C84" s="161" t="s">
        <v>55</v>
      </c>
      <c r="D84" s="50" t="s">
        <v>23</v>
      </c>
      <c r="E84" s="161" t="s">
        <v>196</v>
      </c>
      <c r="F84" s="52"/>
      <c r="G84" s="20"/>
      <c r="H84" s="61"/>
      <c r="I84" s="303"/>
      <c r="J84" s="291"/>
    </row>
    <row r="85" spans="1:10" ht="15.75" customHeight="1" x14ac:dyDescent="0.4">
      <c r="A85" s="83" t="str">
        <f t="shared" si="5"/>
        <v>RE019</v>
      </c>
      <c r="B85" s="75" t="s">
        <v>57</v>
      </c>
      <c r="C85" s="128" t="s">
        <v>58</v>
      </c>
      <c r="D85" s="75" t="s">
        <v>22</v>
      </c>
      <c r="E85" s="128" t="s">
        <v>34</v>
      </c>
      <c r="F85" s="84"/>
      <c r="G85" s="23"/>
      <c r="H85" s="64"/>
      <c r="I85" s="285" t="s">
        <v>59</v>
      </c>
      <c r="J85" s="292" t="s">
        <v>223</v>
      </c>
    </row>
    <row r="86" spans="1:10" ht="15.75" customHeight="1" x14ac:dyDescent="0.4">
      <c r="A86" s="77" t="str">
        <f t="shared" si="5"/>
        <v>RE019</v>
      </c>
      <c r="B86" s="74" t="s">
        <v>57</v>
      </c>
      <c r="C86" s="158" t="s">
        <v>58</v>
      </c>
      <c r="D86" s="74" t="s">
        <v>23</v>
      </c>
      <c r="E86" s="158" t="s">
        <v>651</v>
      </c>
      <c r="F86" s="78"/>
      <c r="G86" s="13"/>
      <c r="H86" s="63"/>
      <c r="I86" s="286"/>
      <c r="J86" s="294"/>
    </row>
    <row r="87" spans="1:10" ht="15.75" customHeight="1" x14ac:dyDescent="0.4">
      <c r="A87" s="150" t="str">
        <f t="shared" si="5"/>
        <v>RE020</v>
      </c>
      <c r="B87" s="47" t="s">
        <v>57</v>
      </c>
      <c r="C87" s="147" t="s">
        <v>5</v>
      </c>
      <c r="D87" s="47" t="s">
        <v>22</v>
      </c>
      <c r="E87" s="147" t="s">
        <v>34</v>
      </c>
      <c r="F87" s="49"/>
      <c r="G87" s="16"/>
      <c r="H87" s="60"/>
      <c r="I87" s="302" t="s">
        <v>59</v>
      </c>
      <c r="J87" s="290" t="s">
        <v>223</v>
      </c>
    </row>
    <row r="88" spans="1:10" ht="15.75" customHeight="1" x14ac:dyDescent="0.4">
      <c r="A88" s="81" t="str">
        <f t="shared" si="5"/>
        <v>RE020</v>
      </c>
      <c r="B88" s="50" t="s">
        <v>57</v>
      </c>
      <c r="C88" s="161" t="s">
        <v>5</v>
      </c>
      <c r="D88" s="50" t="s">
        <v>23</v>
      </c>
      <c r="E88" s="161" t="s">
        <v>651</v>
      </c>
      <c r="F88" s="52"/>
      <c r="G88" s="20"/>
      <c r="H88" s="61"/>
      <c r="I88" s="303"/>
      <c r="J88" s="291"/>
    </row>
    <row r="89" spans="1:10" ht="15.75" customHeight="1" x14ac:dyDescent="0.4">
      <c r="A89" s="83" t="str">
        <f t="shared" si="5"/>
        <v>RE021</v>
      </c>
      <c r="B89" s="75" t="s">
        <v>57</v>
      </c>
      <c r="C89" s="128" t="s">
        <v>60</v>
      </c>
      <c r="D89" s="75" t="s">
        <v>22</v>
      </c>
      <c r="E89" s="128" t="s">
        <v>34</v>
      </c>
      <c r="F89" s="84"/>
      <c r="G89" s="23"/>
      <c r="H89" s="64"/>
      <c r="I89" s="288" t="s">
        <v>59</v>
      </c>
      <c r="J89" s="292" t="s">
        <v>223</v>
      </c>
    </row>
    <row r="90" spans="1:10" ht="15.75" customHeight="1" x14ac:dyDescent="0.4">
      <c r="A90" s="77" t="str">
        <f t="shared" si="5"/>
        <v>RE021</v>
      </c>
      <c r="B90" s="74" t="s">
        <v>57</v>
      </c>
      <c r="C90" s="158" t="s">
        <v>60</v>
      </c>
      <c r="D90" s="74" t="s">
        <v>23</v>
      </c>
      <c r="E90" s="158" t="s">
        <v>651</v>
      </c>
      <c r="F90" s="78"/>
      <c r="G90" s="13"/>
      <c r="H90" s="63"/>
      <c r="I90" s="289"/>
      <c r="J90" s="294"/>
    </row>
    <row r="91" spans="1:10" ht="15.75" customHeight="1" x14ac:dyDescent="0.4">
      <c r="A91" s="150" t="str">
        <f t="shared" si="5"/>
        <v>RE022</v>
      </c>
      <c r="B91" s="47" t="s">
        <v>57</v>
      </c>
      <c r="C91" s="147" t="s">
        <v>61</v>
      </c>
      <c r="D91" s="47" t="s">
        <v>22</v>
      </c>
      <c r="E91" s="195" t="s">
        <v>34</v>
      </c>
      <c r="F91" s="196"/>
      <c r="G91" s="16"/>
      <c r="H91" s="60"/>
      <c r="I91" s="282" t="s">
        <v>181</v>
      </c>
      <c r="J91" s="314" t="s">
        <v>223</v>
      </c>
    </row>
    <row r="92" spans="1:10" ht="15.75" customHeight="1" x14ac:dyDescent="0.4">
      <c r="A92" s="81" t="str">
        <f t="shared" si="5"/>
        <v>RE022</v>
      </c>
      <c r="B92" s="50" t="s">
        <v>57</v>
      </c>
      <c r="C92" s="161" t="s">
        <v>61</v>
      </c>
      <c r="D92" s="50" t="s">
        <v>23</v>
      </c>
      <c r="E92" s="161" t="s">
        <v>652</v>
      </c>
      <c r="F92" s="52"/>
      <c r="G92" s="20"/>
      <c r="H92" s="61"/>
      <c r="I92" s="283"/>
      <c r="J92" s="315"/>
    </row>
    <row r="93" spans="1:10" ht="15.75" customHeight="1" x14ac:dyDescent="0.4">
      <c r="A93" s="83" t="str">
        <f t="shared" si="5"/>
        <v>RE023</v>
      </c>
      <c r="B93" s="75" t="s">
        <v>57</v>
      </c>
      <c r="C93" s="128" t="s">
        <v>62</v>
      </c>
      <c r="D93" s="75" t="s">
        <v>22</v>
      </c>
      <c r="E93" s="128" t="s">
        <v>227</v>
      </c>
      <c r="F93" s="84"/>
      <c r="G93" s="23"/>
      <c r="H93" s="64"/>
      <c r="I93" s="279" t="s">
        <v>63</v>
      </c>
      <c r="J93" s="292" t="s">
        <v>222</v>
      </c>
    </row>
    <row r="94" spans="1:10" ht="15.75" customHeight="1" x14ac:dyDescent="0.4">
      <c r="A94" s="77" t="str">
        <f t="shared" si="5"/>
        <v>RE023</v>
      </c>
      <c r="B94" s="74" t="s">
        <v>57</v>
      </c>
      <c r="C94" s="158" t="s">
        <v>62</v>
      </c>
      <c r="D94" s="74" t="s">
        <v>23</v>
      </c>
      <c r="E94" s="158" t="s">
        <v>653</v>
      </c>
      <c r="F94" s="78"/>
      <c r="G94" s="13"/>
      <c r="H94" s="63"/>
      <c r="I94" s="280"/>
      <c r="J94" s="293"/>
    </row>
    <row r="95" spans="1:10" ht="15.75" customHeight="1" x14ac:dyDescent="0.4">
      <c r="A95" s="77" t="str">
        <f t="shared" si="5"/>
        <v>RE023</v>
      </c>
      <c r="B95" s="74" t="s">
        <v>57</v>
      </c>
      <c r="C95" s="158" t="s">
        <v>62</v>
      </c>
      <c r="D95" s="74" t="s">
        <v>23</v>
      </c>
      <c r="E95" s="158" t="s">
        <v>654</v>
      </c>
      <c r="F95" s="78"/>
      <c r="G95" s="13"/>
      <c r="H95" s="63"/>
      <c r="I95" s="281"/>
      <c r="J95" s="294"/>
    </row>
    <row r="96" spans="1:10" ht="15.75" customHeight="1" x14ac:dyDescent="0.4">
      <c r="A96" s="150" t="str">
        <f t="shared" si="5"/>
        <v>RE024</v>
      </c>
      <c r="B96" s="47" t="s">
        <v>57</v>
      </c>
      <c r="C96" s="147" t="s">
        <v>64</v>
      </c>
      <c r="D96" s="47" t="s">
        <v>22</v>
      </c>
      <c r="E96" s="147" t="s">
        <v>65</v>
      </c>
      <c r="F96" s="49"/>
      <c r="G96" s="16"/>
      <c r="H96" s="60"/>
      <c r="I96" s="304" t="s">
        <v>63</v>
      </c>
      <c r="J96" s="290" t="s">
        <v>223</v>
      </c>
    </row>
    <row r="97" spans="1:10" ht="15.75" customHeight="1" x14ac:dyDescent="0.4">
      <c r="A97" s="81" t="str">
        <f t="shared" si="5"/>
        <v>RE024</v>
      </c>
      <c r="B97" s="50" t="s">
        <v>57</v>
      </c>
      <c r="C97" s="161" t="s">
        <v>64</v>
      </c>
      <c r="D97" s="50" t="s">
        <v>23</v>
      </c>
      <c r="E97" s="161" t="s">
        <v>655</v>
      </c>
      <c r="F97" s="52"/>
      <c r="G97" s="20"/>
      <c r="H97" s="61"/>
      <c r="I97" s="305"/>
      <c r="J97" s="291"/>
    </row>
    <row r="98" spans="1:10" ht="15.75" customHeight="1" x14ac:dyDescent="0.4">
      <c r="A98" s="71" t="str">
        <f t="shared" si="5"/>
        <v>RE025</v>
      </c>
      <c r="B98" s="21" t="s">
        <v>57</v>
      </c>
      <c r="C98" s="22" t="s">
        <v>66</v>
      </c>
      <c r="D98" s="21" t="s">
        <v>22</v>
      </c>
      <c r="E98" s="22" t="s">
        <v>34</v>
      </c>
      <c r="F98" s="23"/>
      <c r="G98" s="23"/>
      <c r="H98" s="64"/>
      <c r="I98" s="146" t="s">
        <v>197</v>
      </c>
      <c r="J98" s="179" t="s">
        <v>223</v>
      </c>
    </row>
    <row r="99" spans="1:10" ht="15.75" customHeight="1" x14ac:dyDescent="0.4">
      <c r="A99" s="70" t="str">
        <f t="shared" si="5"/>
        <v>RE026</v>
      </c>
      <c r="B99" s="14" t="s">
        <v>67</v>
      </c>
      <c r="C99" s="147" t="s">
        <v>656</v>
      </c>
      <c r="D99" s="47" t="s">
        <v>22</v>
      </c>
      <c r="E99" s="147" t="s">
        <v>657</v>
      </c>
      <c r="F99" s="16"/>
      <c r="G99" s="16"/>
      <c r="H99" s="60"/>
      <c r="I99" s="300" t="s">
        <v>182</v>
      </c>
      <c r="J99" s="290" t="s">
        <v>223</v>
      </c>
    </row>
    <row r="100" spans="1:10" ht="15.75" customHeight="1" x14ac:dyDescent="0.4">
      <c r="A100" s="17" t="str">
        <f t="shared" si="5"/>
        <v>RE026</v>
      </c>
      <c r="B100" s="18" t="s">
        <v>67</v>
      </c>
      <c r="C100" s="161" t="s">
        <v>656</v>
      </c>
      <c r="D100" s="50" t="s">
        <v>23</v>
      </c>
      <c r="E100" s="81" t="s">
        <v>658</v>
      </c>
      <c r="F100" s="59"/>
      <c r="G100" s="20"/>
      <c r="H100" s="61"/>
      <c r="I100" s="301"/>
      <c r="J100" s="291"/>
    </row>
    <row r="101" spans="1:10" ht="15.75" customHeight="1" x14ac:dyDescent="0.4">
      <c r="A101" s="71" t="str">
        <f t="shared" si="5"/>
        <v>RE027</v>
      </c>
      <c r="B101" s="21" t="s">
        <v>67</v>
      </c>
      <c r="C101" s="128" t="s">
        <v>224</v>
      </c>
      <c r="D101" s="75" t="s">
        <v>22</v>
      </c>
      <c r="E101" s="128" t="s">
        <v>439</v>
      </c>
      <c r="F101" s="23"/>
      <c r="G101" s="23"/>
      <c r="H101" s="199"/>
      <c r="I101" s="279" t="s">
        <v>438</v>
      </c>
      <c r="J101" s="292" t="s">
        <v>222</v>
      </c>
    </row>
    <row r="102" spans="1:10" ht="15.75" customHeight="1" x14ac:dyDescent="0.4">
      <c r="A102" s="10" t="str">
        <f t="shared" ref="A102:A103" si="6">IF(C102=C101,A101,REPLACE(A101,LEN(A101)-LEN((RIGHT(A101,3)*1+1)*1)+1,LEN((RIGHT(A101,3)*1+1)*1),RIGHT(A101,3)*1+1))</f>
        <v>RE027</v>
      </c>
      <c r="B102" s="11" t="s">
        <v>67</v>
      </c>
      <c r="C102" s="172" t="s">
        <v>224</v>
      </c>
      <c r="D102" s="74" t="s">
        <v>23</v>
      </c>
      <c r="E102" s="172" t="s">
        <v>659</v>
      </c>
      <c r="F102" s="178"/>
      <c r="G102" s="178"/>
      <c r="H102" s="67"/>
      <c r="I102" s="280"/>
      <c r="J102" s="293"/>
    </row>
    <row r="103" spans="1:10" ht="15.75" customHeight="1" x14ac:dyDescent="0.4">
      <c r="A103" s="72" t="str">
        <f t="shared" si="6"/>
        <v>RE027</v>
      </c>
      <c r="B103" s="24" t="s">
        <v>67</v>
      </c>
      <c r="C103" s="159" t="s">
        <v>224</v>
      </c>
      <c r="D103" s="188" t="s">
        <v>25</v>
      </c>
      <c r="E103" s="159" t="s">
        <v>660</v>
      </c>
      <c r="F103" s="25"/>
      <c r="G103" s="25"/>
      <c r="H103" s="65"/>
      <c r="I103" s="281"/>
      <c r="J103" s="294"/>
    </row>
    <row r="104" spans="1:10" ht="15.75" customHeight="1" x14ac:dyDescent="0.4">
      <c r="A104" s="150" t="str">
        <f t="shared" si="5"/>
        <v>RE028</v>
      </c>
      <c r="B104" s="47" t="s">
        <v>67</v>
      </c>
      <c r="C104" s="147" t="s">
        <v>594</v>
      </c>
      <c r="D104" s="47" t="s">
        <v>22</v>
      </c>
      <c r="E104" s="147" t="s">
        <v>34</v>
      </c>
      <c r="F104" s="181"/>
      <c r="G104" s="185"/>
      <c r="H104" s="60"/>
      <c r="I104" s="282" t="s">
        <v>611</v>
      </c>
      <c r="J104" s="290" t="s">
        <v>593</v>
      </c>
    </row>
    <row r="105" spans="1:10" ht="15.75" customHeight="1" x14ac:dyDescent="0.4">
      <c r="A105" s="97" t="str">
        <f t="shared" si="5"/>
        <v>RE028</v>
      </c>
      <c r="B105" s="241" t="s">
        <v>67</v>
      </c>
      <c r="C105" s="170" t="s">
        <v>594</v>
      </c>
      <c r="D105" s="241" t="s">
        <v>23</v>
      </c>
      <c r="E105" s="170" t="s">
        <v>661</v>
      </c>
      <c r="F105" s="183"/>
      <c r="G105" s="187"/>
      <c r="H105" s="62"/>
      <c r="I105" s="283"/>
      <c r="J105" s="291"/>
    </row>
    <row r="106" spans="1:10" ht="15.75" customHeight="1" x14ac:dyDescent="0.4">
      <c r="A106" s="77" t="str">
        <f t="shared" si="5"/>
        <v>RE029</v>
      </c>
      <c r="B106" s="74" t="s">
        <v>67</v>
      </c>
      <c r="C106" s="172" t="s">
        <v>662</v>
      </c>
      <c r="D106" s="74" t="s">
        <v>22</v>
      </c>
      <c r="E106" s="172" t="s">
        <v>34</v>
      </c>
      <c r="F106" s="184"/>
      <c r="G106" s="178"/>
      <c r="H106" s="63"/>
      <c r="I106" s="288" t="s">
        <v>664</v>
      </c>
      <c r="J106" s="277" t="s">
        <v>222</v>
      </c>
    </row>
    <row r="107" spans="1:10" ht="15.75" customHeight="1" x14ac:dyDescent="0.4">
      <c r="A107" s="77" t="str">
        <f t="shared" si="5"/>
        <v>RE029</v>
      </c>
      <c r="B107" s="74" t="s">
        <v>67</v>
      </c>
      <c r="C107" s="172" t="s">
        <v>662</v>
      </c>
      <c r="D107" s="74" t="s">
        <v>23</v>
      </c>
      <c r="E107" s="172" t="s">
        <v>659</v>
      </c>
      <c r="F107" s="184"/>
      <c r="G107" s="178"/>
      <c r="H107" s="63"/>
      <c r="I107" s="289"/>
      <c r="J107" s="278"/>
    </row>
    <row r="108" spans="1:10" ht="15.75" customHeight="1" x14ac:dyDescent="0.4">
      <c r="A108" s="70" t="str">
        <f t="shared" si="5"/>
        <v>RE030</v>
      </c>
      <c r="B108" s="14" t="s">
        <v>67</v>
      </c>
      <c r="C108" s="15" t="s">
        <v>72</v>
      </c>
      <c r="D108" s="14" t="s">
        <v>22</v>
      </c>
      <c r="E108" s="15" t="s">
        <v>230</v>
      </c>
      <c r="F108" s="185"/>
      <c r="G108" s="185"/>
      <c r="H108" s="60">
        <v>2020</v>
      </c>
      <c r="I108" s="282" t="s">
        <v>183</v>
      </c>
      <c r="J108" s="295" t="s">
        <v>222</v>
      </c>
    </row>
    <row r="109" spans="1:10" ht="15.75" customHeight="1" x14ac:dyDescent="0.4">
      <c r="A109" s="18" t="str">
        <f t="shared" si="5"/>
        <v>RE030</v>
      </c>
      <c r="B109" s="248" t="s">
        <v>67</v>
      </c>
      <c r="C109" s="248" t="s">
        <v>72</v>
      </c>
      <c r="D109" s="18" t="s">
        <v>23</v>
      </c>
      <c r="E109" s="19" t="s">
        <v>73</v>
      </c>
      <c r="F109" s="186"/>
      <c r="G109" s="186"/>
      <c r="H109" s="61">
        <v>2020</v>
      </c>
      <c r="I109" s="284"/>
      <c r="J109" s="296"/>
    </row>
    <row r="110" spans="1:10" ht="15.75" customHeight="1" x14ac:dyDescent="0.4">
      <c r="A110" s="17" t="str">
        <f t="shared" si="5"/>
        <v>RE030</v>
      </c>
      <c r="B110" s="18" t="s">
        <v>67</v>
      </c>
      <c r="C110" s="19" t="s">
        <v>72</v>
      </c>
      <c r="D110" s="18" t="s">
        <v>25</v>
      </c>
      <c r="E110" s="19" t="s">
        <v>663</v>
      </c>
      <c r="F110" s="186"/>
      <c r="G110" s="186">
        <v>2021</v>
      </c>
      <c r="H110" s="61"/>
      <c r="I110" s="284"/>
      <c r="J110" s="296"/>
    </row>
    <row r="111" spans="1:10" ht="15.75" customHeight="1" x14ac:dyDescent="0.4">
      <c r="A111" s="71" t="str">
        <f t="shared" si="5"/>
        <v>RE031</v>
      </c>
      <c r="B111" s="21" t="s">
        <v>67</v>
      </c>
      <c r="C111" s="22" t="s">
        <v>74</v>
      </c>
      <c r="D111" s="21" t="s">
        <v>22</v>
      </c>
      <c r="E111" s="22" t="s">
        <v>34</v>
      </c>
      <c r="F111" s="179"/>
      <c r="G111" s="179"/>
      <c r="H111" s="64"/>
      <c r="I111" s="285" t="s">
        <v>183</v>
      </c>
      <c r="J111" s="297" t="s">
        <v>223</v>
      </c>
    </row>
    <row r="112" spans="1:10" ht="15.75" customHeight="1" x14ac:dyDescent="0.4">
      <c r="A112" s="10" t="str">
        <f t="shared" si="5"/>
        <v>RE031</v>
      </c>
      <c r="B112" s="11" t="s">
        <v>67</v>
      </c>
      <c r="C112" s="12" t="s">
        <v>74</v>
      </c>
      <c r="D112" s="11" t="s">
        <v>23</v>
      </c>
      <c r="E112" s="12" t="s">
        <v>75</v>
      </c>
      <c r="F112" s="178"/>
      <c r="G112" s="178"/>
      <c r="H112" s="63"/>
      <c r="I112" s="286"/>
      <c r="J112" s="298"/>
    </row>
    <row r="113" spans="1:10" ht="15.75" customHeight="1" x14ac:dyDescent="0.4">
      <c r="A113" s="72" t="str">
        <f t="shared" si="5"/>
        <v>RE031</v>
      </c>
      <c r="B113" s="24" t="s">
        <v>67</v>
      </c>
      <c r="C113" s="242" t="s">
        <v>74</v>
      </c>
      <c r="D113" s="24" t="s">
        <v>25</v>
      </c>
      <c r="E113" s="242" t="s">
        <v>76</v>
      </c>
      <c r="F113" s="180"/>
      <c r="G113" s="180"/>
      <c r="H113" s="65"/>
      <c r="I113" s="287"/>
      <c r="J113" s="299"/>
    </row>
    <row r="114" spans="1:10" ht="15.75" customHeight="1" x14ac:dyDescent="0.4">
      <c r="A114" s="150" t="str">
        <f t="shared" si="5"/>
        <v>RE032</v>
      </c>
      <c r="B114" s="47" t="s">
        <v>67</v>
      </c>
      <c r="C114" s="147" t="s">
        <v>77</v>
      </c>
      <c r="D114" s="47" t="s">
        <v>22</v>
      </c>
      <c r="E114" s="147" t="s">
        <v>185</v>
      </c>
      <c r="F114" s="181"/>
      <c r="G114" s="185"/>
      <c r="H114" s="60"/>
      <c r="I114" s="282" t="s">
        <v>186</v>
      </c>
      <c r="J114" s="290" t="s">
        <v>223</v>
      </c>
    </row>
    <row r="115" spans="1:10" ht="15.75" customHeight="1" x14ac:dyDescent="0.4">
      <c r="A115" s="81" t="str">
        <f t="shared" si="5"/>
        <v>RE032</v>
      </c>
      <c r="B115" s="50" t="s">
        <v>67</v>
      </c>
      <c r="C115" s="171" t="s">
        <v>77</v>
      </c>
      <c r="D115" s="50" t="s">
        <v>23</v>
      </c>
      <c r="E115" s="171" t="s">
        <v>184</v>
      </c>
      <c r="F115" s="182"/>
      <c r="G115" s="186"/>
      <c r="H115" s="61"/>
      <c r="I115" s="283"/>
      <c r="J115" s="291"/>
    </row>
    <row r="116" spans="1:10" ht="15.75" customHeight="1" x14ac:dyDescent="0.4">
      <c r="A116" s="243" t="str">
        <f t="shared" si="5"/>
        <v>RE033</v>
      </c>
      <c r="B116" s="244" t="s">
        <v>67</v>
      </c>
      <c r="C116" s="28" t="s">
        <v>67</v>
      </c>
      <c r="D116" s="244" t="s">
        <v>22</v>
      </c>
      <c r="E116" s="28" t="s">
        <v>34</v>
      </c>
      <c r="F116" s="245"/>
      <c r="G116" s="245"/>
      <c r="H116" s="246"/>
      <c r="I116" s="247" t="s">
        <v>78</v>
      </c>
      <c r="J116" s="245" t="s">
        <v>223</v>
      </c>
    </row>
    <row r="117" spans="1:10" x14ac:dyDescent="0.4">
      <c r="A117" s="94"/>
      <c r="B117" s="30"/>
      <c r="C117" s="30"/>
      <c r="D117" s="30"/>
      <c r="E117" s="30"/>
      <c r="F117" s="31"/>
      <c r="G117" s="31"/>
      <c r="H117" s="31"/>
      <c r="I117" s="33"/>
      <c r="J117" s="100"/>
    </row>
    <row r="118" spans="1:10" x14ac:dyDescent="0.4">
      <c r="A118" s="94"/>
      <c r="B118" s="30"/>
      <c r="C118" s="30"/>
      <c r="D118" s="30"/>
      <c r="E118" s="30"/>
      <c r="F118" s="31"/>
      <c r="G118" s="31"/>
      <c r="H118" s="31"/>
      <c r="I118" s="33"/>
      <c r="J118" s="100"/>
    </row>
    <row r="119" spans="1:10" x14ac:dyDescent="0.4">
      <c r="A119" s="30"/>
      <c r="B119" s="30"/>
      <c r="C119" s="30"/>
      <c r="D119" s="30"/>
      <c r="E119" s="30"/>
      <c r="F119" s="31"/>
      <c r="G119" s="31"/>
      <c r="H119" s="31"/>
      <c r="I119" s="33"/>
      <c r="J119" s="100"/>
    </row>
    <row r="120" spans="1:10" x14ac:dyDescent="0.4">
      <c r="A120" s="30"/>
      <c r="B120" s="30"/>
      <c r="C120" s="30"/>
      <c r="D120" s="30"/>
      <c r="E120" s="30"/>
      <c r="F120" s="31"/>
      <c r="G120" s="31"/>
      <c r="H120" s="31"/>
      <c r="I120" s="33"/>
      <c r="J120" s="100"/>
    </row>
    <row r="121" spans="1:10" x14ac:dyDescent="0.4">
      <c r="A121" s="30"/>
      <c r="B121" s="30"/>
      <c r="C121" s="30"/>
      <c r="D121" s="30"/>
      <c r="E121" s="30"/>
      <c r="F121" s="31"/>
      <c r="G121" s="31"/>
      <c r="H121" s="31"/>
      <c r="I121" s="33"/>
      <c r="J121" s="100"/>
    </row>
    <row r="122" spans="1:10" x14ac:dyDescent="0.4">
      <c r="A122" s="30"/>
      <c r="B122" s="30"/>
      <c r="C122" s="30"/>
      <c r="D122" s="30"/>
      <c r="E122" s="30"/>
      <c r="F122" s="31"/>
      <c r="G122" s="31"/>
      <c r="H122" s="31"/>
      <c r="I122" s="33"/>
      <c r="J122" s="100"/>
    </row>
    <row r="123" spans="1:10" x14ac:dyDescent="0.4">
      <c r="A123" s="30"/>
      <c r="B123" s="30"/>
      <c r="C123" s="30"/>
      <c r="D123" s="30"/>
      <c r="E123" s="30"/>
      <c r="F123" s="31"/>
      <c r="G123" s="31"/>
      <c r="H123" s="31"/>
      <c r="I123" s="33"/>
      <c r="J123" s="100"/>
    </row>
    <row r="124" spans="1:10" x14ac:dyDescent="0.4">
      <c r="A124" s="30"/>
      <c r="B124" s="30"/>
      <c r="C124" s="30"/>
      <c r="D124" s="30"/>
      <c r="E124" s="30"/>
      <c r="F124" s="31"/>
      <c r="G124" s="31"/>
      <c r="H124" s="31"/>
      <c r="I124" s="33"/>
      <c r="J124" s="100"/>
    </row>
    <row r="125" spans="1:10" x14ac:dyDescent="0.4">
      <c r="A125" s="30"/>
      <c r="B125" s="30"/>
      <c r="C125" s="30"/>
      <c r="D125" s="30"/>
      <c r="E125" s="30"/>
      <c r="F125" s="31"/>
      <c r="G125" s="31"/>
      <c r="H125" s="31"/>
      <c r="I125" s="33"/>
      <c r="J125" s="100"/>
    </row>
    <row r="126" spans="1:10" x14ac:dyDescent="0.4">
      <c r="A126" s="30"/>
      <c r="B126" s="30"/>
      <c r="C126" s="30"/>
      <c r="D126" s="30"/>
      <c r="E126" s="30"/>
      <c r="F126" s="31"/>
      <c r="G126" s="31"/>
      <c r="H126" s="31"/>
      <c r="I126" s="33"/>
      <c r="J126" s="100"/>
    </row>
    <row r="127" spans="1:10" x14ac:dyDescent="0.4">
      <c r="A127" s="30"/>
      <c r="B127" s="30"/>
      <c r="C127" s="30"/>
      <c r="D127" s="30"/>
      <c r="E127" s="30"/>
      <c r="F127" s="31"/>
      <c r="G127" s="31"/>
      <c r="H127" s="31"/>
      <c r="I127" s="33"/>
      <c r="J127" s="100"/>
    </row>
    <row r="128" spans="1:10" x14ac:dyDescent="0.4">
      <c r="A128" s="30"/>
      <c r="B128" s="30"/>
      <c r="C128" s="30"/>
      <c r="D128" s="30"/>
      <c r="E128" s="30"/>
      <c r="F128" s="31"/>
      <c r="G128" s="31"/>
      <c r="H128" s="31"/>
      <c r="I128" s="33"/>
      <c r="J128" s="100"/>
    </row>
    <row r="129" spans="1:10" x14ac:dyDescent="0.4">
      <c r="A129" s="30"/>
      <c r="B129" s="30"/>
      <c r="C129" s="30"/>
      <c r="D129" s="30"/>
      <c r="E129" s="30"/>
      <c r="F129" s="31"/>
      <c r="G129" s="31"/>
      <c r="H129" s="31"/>
      <c r="I129" s="33"/>
      <c r="J129" s="100"/>
    </row>
    <row r="130" spans="1:10" x14ac:dyDescent="0.4">
      <c r="A130" s="30"/>
      <c r="B130" s="30"/>
      <c r="C130" s="30"/>
      <c r="D130" s="30"/>
      <c r="E130" s="30"/>
      <c r="F130" s="31"/>
      <c r="G130" s="31"/>
      <c r="H130" s="31"/>
      <c r="I130" s="33"/>
      <c r="J130" s="100"/>
    </row>
    <row r="131" spans="1:10" x14ac:dyDescent="0.4">
      <c r="A131" s="30"/>
      <c r="B131" s="30"/>
      <c r="C131" s="30"/>
      <c r="D131" s="30"/>
      <c r="E131" s="30"/>
      <c r="F131" s="31"/>
      <c r="G131" s="31"/>
      <c r="H131" s="31"/>
      <c r="I131" s="33"/>
      <c r="J131" s="100"/>
    </row>
    <row r="132" spans="1:10" x14ac:dyDescent="0.4">
      <c r="A132" s="30"/>
      <c r="B132" s="30"/>
      <c r="C132" s="30"/>
      <c r="D132" s="30"/>
      <c r="E132" s="30"/>
      <c r="F132" s="31"/>
      <c r="G132" s="31"/>
      <c r="H132" s="31"/>
      <c r="I132" s="33"/>
      <c r="J132" s="100"/>
    </row>
    <row r="133" spans="1:10" x14ac:dyDescent="0.4">
      <c r="A133" s="30"/>
      <c r="B133" s="30"/>
      <c r="C133" s="30"/>
      <c r="D133" s="30"/>
      <c r="E133" s="30"/>
      <c r="F133" s="31"/>
      <c r="G133" s="31"/>
      <c r="H133" s="31"/>
      <c r="I133" s="33"/>
      <c r="J133" s="100"/>
    </row>
    <row r="134" spans="1:10" x14ac:dyDescent="0.4">
      <c r="A134" s="30"/>
      <c r="B134" s="30"/>
      <c r="C134" s="30"/>
      <c r="D134" s="30"/>
      <c r="E134" s="30"/>
      <c r="F134" s="31"/>
      <c r="G134" s="31"/>
      <c r="H134" s="31"/>
      <c r="I134" s="33"/>
      <c r="J134" s="100"/>
    </row>
    <row r="135" spans="1:10" x14ac:dyDescent="0.4">
      <c r="A135" s="30"/>
      <c r="B135" s="30"/>
      <c r="C135" s="30"/>
      <c r="D135" s="30"/>
      <c r="E135" s="30"/>
      <c r="F135" s="31"/>
      <c r="G135" s="31"/>
      <c r="H135" s="31"/>
      <c r="I135" s="33"/>
      <c r="J135" s="100"/>
    </row>
    <row r="136" spans="1:10" x14ac:dyDescent="0.4">
      <c r="A136" s="30"/>
      <c r="B136" s="30"/>
      <c r="C136" s="30"/>
      <c r="D136" s="30"/>
      <c r="E136" s="30"/>
      <c r="F136" s="31"/>
      <c r="G136" s="31"/>
      <c r="H136" s="31"/>
      <c r="I136" s="33"/>
      <c r="J136" s="100"/>
    </row>
    <row r="137" spans="1:10" x14ac:dyDescent="0.4">
      <c r="A137" s="30"/>
      <c r="B137" s="30"/>
      <c r="C137" s="30"/>
      <c r="D137" s="30"/>
      <c r="E137" s="30"/>
      <c r="F137" s="31"/>
      <c r="G137" s="31"/>
      <c r="H137" s="31"/>
      <c r="I137" s="33"/>
      <c r="J137" s="100"/>
    </row>
    <row r="138" spans="1:10" x14ac:dyDescent="0.4">
      <c r="A138" s="30"/>
      <c r="B138" s="30"/>
      <c r="C138" s="30"/>
      <c r="D138" s="30"/>
      <c r="E138" s="30"/>
      <c r="F138" s="31"/>
      <c r="G138" s="31"/>
      <c r="H138" s="31"/>
      <c r="I138" s="33"/>
      <c r="J138" s="100"/>
    </row>
    <row r="139" spans="1:10" x14ac:dyDescent="0.4">
      <c r="A139" s="30"/>
      <c r="B139" s="30"/>
      <c r="C139" s="30"/>
      <c r="D139" s="30"/>
      <c r="E139" s="30"/>
      <c r="F139" s="31"/>
      <c r="G139" s="31"/>
      <c r="H139" s="31"/>
      <c r="I139" s="33"/>
      <c r="J139" s="100"/>
    </row>
    <row r="140" spans="1:10" x14ac:dyDescent="0.4">
      <c r="A140" s="30"/>
      <c r="B140" s="30"/>
      <c r="C140" s="30"/>
      <c r="D140" s="30"/>
      <c r="E140" s="30"/>
      <c r="F140" s="31"/>
      <c r="G140" s="31"/>
      <c r="H140" s="31"/>
      <c r="I140" s="33"/>
      <c r="J140" s="100"/>
    </row>
    <row r="141" spans="1:10" x14ac:dyDescent="0.4">
      <c r="A141" s="30"/>
      <c r="B141" s="30"/>
      <c r="C141" s="30"/>
      <c r="D141" s="30"/>
      <c r="E141" s="30"/>
      <c r="F141" s="31"/>
      <c r="G141" s="31"/>
      <c r="H141" s="31"/>
      <c r="I141" s="33"/>
      <c r="J141" s="100"/>
    </row>
    <row r="142" spans="1:10" x14ac:dyDescent="0.4">
      <c r="A142" s="30"/>
      <c r="B142" s="30"/>
      <c r="C142" s="30"/>
      <c r="D142" s="30"/>
      <c r="E142" s="30"/>
      <c r="F142" s="31"/>
      <c r="G142" s="31"/>
      <c r="H142" s="31"/>
      <c r="I142" s="33"/>
      <c r="J142" s="100"/>
    </row>
    <row r="143" spans="1:10" x14ac:dyDescent="0.4">
      <c r="A143" s="30"/>
      <c r="B143" s="30"/>
      <c r="C143" s="30"/>
      <c r="D143" s="30"/>
      <c r="E143" s="30"/>
      <c r="F143" s="31"/>
      <c r="G143" s="31"/>
      <c r="H143" s="31"/>
      <c r="I143" s="33"/>
      <c r="J143" s="100"/>
    </row>
    <row r="144" spans="1:10" x14ac:dyDescent="0.4">
      <c r="A144" s="30"/>
      <c r="B144" s="30"/>
      <c r="C144" s="30"/>
      <c r="D144" s="30"/>
      <c r="E144" s="30"/>
      <c r="F144" s="31"/>
      <c r="G144" s="31"/>
      <c r="H144" s="31"/>
      <c r="I144" s="33"/>
      <c r="J144" s="100"/>
    </row>
    <row r="145" spans="1:10" x14ac:dyDescent="0.4">
      <c r="A145" s="30"/>
      <c r="B145" s="30"/>
      <c r="C145" s="30"/>
      <c r="D145" s="30"/>
      <c r="E145" s="30"/>
      <c r="F145" s="31"/>
      <c r="G145" s="31"/>
      <c r="H145" s="31"/>
      <c r="I145" s="33"/>
      <c r="J145" s="100"/>
    </row>
    <row r="146" spans="1:10" x14ac:dyDescent="0.4">
      <c r="A146" s="30"/>
      <c r="B146" s="30"/>
      <c r="C146" s="30"/>
      <c r="D146" s="30"/>
      <c r="E146" s="30"/>
      <c r="F146" s="31"/>
      <c r="G146" s="31"/>
      <c r="H146" s="31"/>
      <c r="I146" s="33"/>
      <c r="J146" s="100"/>
    </row>
    <row r="147" spans="1:10" x14ac:dyDescent="0.4">
      <c r="A147" s="30"/>
      <c r="B147" s="30"/>
      <c r="C147" s="30"/>
      <c r="D147" s="30"/>
      <c r="E147" s="30"/>
      <c r="F147" s="31"/>
      <c r="G147" s="31"/>
      <c r="H147" s="31"/>
      <c r="I147" s="33"/>
      <c r="J147" s="100"/>
    </row>
    <row r="148" spans="1:10" x14ac:dyDescent="0.4">
      <c r="A148" s="30"/>
      <c r="B148" s="30"/>
      <c r="C148" s="30"/>
      <c r="D148" s="30"/>
      <c r="E148" s="30"/>
      <c r="F148" s="31"/>
      <c r="G148" s="31"/>
      <c r="H148" s="31"/>
      <c r="I148" s="33"/>
      <c r="J148" s="100"/>
    </row>
    <row r="149" spans="1:10" x14ac:dyDescent="0.4">
      <c r="A149" s="30"/>
      <c r="B149" s="30"/>
      <c r="C149" s="30"/>
      <c r="D149" s="30"/>
      <c r="E149" s="30"/>
      <c r="F149" s="31"/>
      <c r="G149" s="31"/>
      <c r="H149" s="31"/>
      <c r="I149" s="33"/>
      <c r="J149" s="100"/>
    </row>
    <row r="150" spans="1:10" x14ac:dyDescent="0.4">
      <c r="A150" s="30"/>
      <c r="B150" s="30"/>
      <c r="C150" s="30"/>
      <c r="D150" s="30"/>
      <c r="E150" s="30"/>
      <c r="F150" s="31"/>
      <c r="G150" s="31"/>
      <c r="H150" s="31"/>
      <c r="I150" s="33"/>
      <c r="J150" s="100"/>
    </row>
    <row r="151" spans="1:10" x14ac:dyDescent="0.4">
      <c r="A151" s="30"/>
      <c r="B151" s="30"/>
      <c r="C151" s="30"/>
      <c r="D151" s="30"/>
      <c r="E151" s="30"/>
      <c r="F151" s="31"/>
      <c r="G151" s="31"/>
      <c r="H151" s="31"/>
      <c r="I151" s="33"/>
      <c r="J151" s="100"/>
    </row>
    <row r="152" spans="1:10" x14ac:dyDescent="0.4">
      <c r="A152" s="30"/>
      <c r="B152" s="30"/>
      <c r="C152" s="30"/>
      <c r="D152" s="30"/>
      <c r="E152" s="30"/>
      <c r="F152" s="31"/>
      <c r="G152" s="31"/>
      <c r="H152" s="31"/>
      <c r="I152" s="33"/>
      <c r="J152" s="100"/>
    </row>
    <row r="153" spans="1:10" x14ac:dyDescent="0.4">
      <c r="A153" s="30"/>
      <c r="B153" s="30"/>
      <c r="C153" s="30"/>
      <c r="D153" s="30"/>
      <c r="E153" s="30"/>
      <c r="F153" s="31"/>
      <c r="G153" s="31"/>
      <c r="H153" s="31"/>
      <c r="I153" s="33"/>
      <c r="J153" s="100"/>
    </row>
    <row r="154" spans="1:10" x14ac:dyDescent="0.4">
      <c r="A154" s="30"/>
      <c r="B154" s="30"/>
      <c r="C154" s="30"/>
      <c r="D154" s="30"/>
      <c r="E154" s="30"/>
      <c r="F154" s="31"/>
      <c r="G154" s="31"/>
      <c r="H154" s="31"/>
      <c r="I154" s="33"/>
      <c r="J154" s="100"/>
    </row>
    <row r="155" spans="1:10" x14ac:dyDescent="0.4">
      <c r="A155" s="30"/>
      <c r="B155" s="30"/>
      <c r="C155" s="30"/>
      <c r="D155" s="30"/>
      <c r="E155" s="30"/>
      <c r="F155" s="31"/>
      <c r="G155" s="31"/>
      <c r="H155" s="31"/>
      <c r="I155" s="33"/>
      <c r="J155" s="100"/>
    </row>
    <row r="156" spans="1:10" x14ac:dyDescent="0.4">
      <c r="A156" s="30"/>
      <c r="B156" s="30"/>
      <c r="C156" s="30"/>
      <c r="D156" s="30"/>
      <c r="E156" s="30"/>
      <c r="F156" s="31"/>
      <c r="G156" s="31"/>
      <c r="H156" s="31"/>
      <c r="I156" s="33"/>
      <c r="J156" s="100"/>
    </row>
    <row r="157" spans="1:10" x14ac:dyDescent="0.4">
      <c r="A157" s="30"/>
      <c r="B157" s="30"/>
      <c r="C157" s="30"/>
      <c r="D157" s="30"/>
      <c r="E157" s="30"/>
      <c r="F157" s="31"/>
      <c r="G157" s="31"/>
      <c r="H157" s="31"/>
      <c r="I157" s="33"/>
      <c r="J157" s="100"/>
    </row>
    <row r="158" spans="1:10" x14ac:dyDescent="0.4">
      <c r="A158" s="30"/>
      <c r="B158" s="30"/>
      <c r="C158" s="30"/>
      <c r="D158" s="30"/>
      <c r="E158" s="30"/>
      <c r="F158" s="31"/>
      <c r="G158" s="31"/>
      <c r="H158" s="31"/>
      <c r="I158" s="33"/>
      <c r="J158" s="100"/>
    </row>
    <row r="159" spans="1:10" x14ac:dyDescent="0.4">
      <c r="A159" s="30"/>
      <c r="B159" s="30"/>
      <c r="C159" s="30"/>
      <c r="D159" s="30"/>
      <c r="E159" s="30"/>
      <c r="F159" s="31"/>
      <c r="G159" s="31"/>
      <c r="H159" s="31"/>
      <c r="I159" s="33"/>
      <c r="J159" s="100"/>
    </row>
    <row r="160" spans="1:10" x14ac:dyDescent="0.4">
      <c r="A160" s="30"/>
      <c r="B160" s="30"/>
      <c r="C160" s="30"/>
      <c r="D160" s="30"/>
      <c r="E160" s="30"/>
      <c r="F160" s="31"/>
      <c r="G160" s="31"/>
      <c r="H160" s="31"/>
      <c r="I160" s="33"/>
      <c r="J160" s="100"/>
    </row>
    <row r="161" spans="1:10" x14ac:dyDescent="0.4">
      <c r="A161" s="30"/>
      <c r="B161" s="30"/>
      <c r="C161" s="30"/>
      <c r="D161" s="30"/>
      <c r="E161" s="30"/>
      <c r="F161" s="31"/>
      <c r="G161" s="31"/>
      <c r="H161" s="31"/>
      <c r="I161" s="33"/>
      <c r="J161" s="100"/>
    </row>
    <row r="162" spans="1:10" x14ac:dyDescent="0.4">
      <c r="A162" s="30"/>
      <c r="B162" s="30"/>
      <c r="C162" s="30"/>
      <c r="D162" s="30"/>
      <c r="E162" s="30"/>
      <c r="F162" s="31"/>
      <c r="G162" s="31"/>
      <c r="H162" s="31"/>
      <c r="I162" s="33"/>
      <c r="J162" s="100"/>
    </row>
    <row r="163" spans="1:10" x14ac:dyDescent="0.4">
      <c r="A163" s="30"/>
      <c r="B163" s="30"/>
      <c r="C163" s="30"/>
      <c r="D163" s="30"/>
      <c r="E163" s="30"/>
      <c r="F163" s="31"/>
      <c r="G163" s="31"/>
      <c r="H163" s="31"/>
      <c r="I163" s="33"/>
      <c r="J163" s="100"/>
    </row>
    <row r="164" spans="1:10" x14ac:dyDescent="0.4">
      <c r="A164" s="30"/>
      <c r="B164" s="30"/>
      <c r="C164" s="30"/>
      <c r="D164" s="30"/>
      <c r="E164" s="30"/>
      <c r="F164" s="31"/>
      <c r="G164" s="31"/>
      <c r="H164" s="31"/>
      <c r="I164" s="33"/>
      <c r="J164" s="100"/>
    </row>
    <row r="165" spans="1:10" x14ac:dyDescent="0.4">
      <c r="A165" s="30"/>
      <c r="B165" s="30"/>
      <c r="C165" s="30"/>
      <c r="D165" s="30"/>
      <c r="E165" s="30"/>
      <c r="F165" s="31"/>
      <c r="G165" s="31"/>
      <c r="H165" s="31"/>
      <c r="I165" s="33"/>
      <c r="J165" s="100"/>
    </row>
    <row r="166" spans="1:10" x14ac:dyDescent="0.4">
      <c r="A166" s="30"/>
      <c r="B166" s="30"/>
      <c r="C166" s="30"/>
      <c r="D166" s="30"/>
      <c r="E166" s="30"/>
      <c r="F166" s="31"/>
      <c r="G166" s="31"/>
      <c r="H166" s="31"/>
      <c r="I166" s="33"/>
      <c r="J166" s="100"/>
    </row>
    <row r="167" spans="1:10" x14ac:dyDescent="0.4">
      <c r="A167" s="30"/>
      <c r="B167" s="30"/>
      <c r="C167" s="30"/>
      <c r="D167" s="30"/>
      <c r="E167" s="30"/>
      <c r="F167" s="31"/>
      <c r="G167" s="31"/>
      <c r="H167" s="31"/>
      <c r="I167" s="33"/>
      <c r="J167" s="100"/>
    </row>
    <row r="168" spans="1:10" x14ac:dyDescent="0.4">
      <c r="A168" s="30"/>
      <c r="B168" s="30"/>
      <c r="C168" s="30"/>
      <c r="D168" s="30"/>
      <c r="E168" s="30"/>
      <c r="F168" s="31"/>
      <c r="G168" s="31"/>
      <c r="H168" s="31"/>
      <c r="I168" s="33"/>
      <c r="J168" s="100"/>
    </row>
    <row r="169" spans="1:10" x14ac:dyDescent="0.4">
      <c r="A169" s="30"/>
      <c r="B169" s="30"/>
      <c r="C169" s="30"/>
      <c r="D169" s="30"/>
      <c r="E169" s="30"/>
      <c r="F169" s="31"/>
      <c r="G169" s="31"/>
      <c r="H169" s="31"/>
      <c r="I169" s="33"/>
      <c r="J169" s="100"/>
    </row>
    <row r="170" spans="1:10" x14ac:dyDescent="0.4">
      <c r="A170" s="30"/>
      <c r="B170" s="30"/>
      <c r="C170" s="30"/>
      <c r="D170" s="30"/>
      <c r="E170" s="30"/>
      <c r="F170" s="31"/>
      <c r="G170" s="31"/>
      <c r="H170" s="31"/>
      <c r="I170" s="33"/>
      <c r="J170" s="100"/>
    </row>
    <row r="171" spans="1:10" x14ac:dyDescent="0.4">
      <c r="A171" s="30"/>
      <c r="B171" s="30"/>
      <c r="C171" s="30"/>
      <c r="D171" s="30"/>
      <c r="E171" s="30"/>
      <c r="F171" s="31"/>
      <c r="G171" s="31"/>
      <c r="H171" s="31"/>
      <c r="I171" s="33"/>
      <c r="J171" s="100"/>
    </row>
    <row r="172" spans="1:10" x14ac:dyDescent="0.4">
      <c r="A172" s="30"/>
      <c r="B172" s="30"/>
      <c r="C172" s="30"/>
      <c r="D172" s="30"/>
      <c r="E172" s="30"/>
      <c r="F172" s="31"/>
      <c r="G172" s="31"/>
      <c r="H172" s="31"/>
      <c r="I172" s="33"/>
      <c r="J172" s="100"/>
    </row>
    <row r="173" spans="1:10" x14ac:dyDescent="0.4">
      <c r="A173" s="30"/>
      <c r="B173" s="30"/>
      <c r="C173" s="30"/>
      <c r="D173" s="30"/>
      <c r="E173" s="30"/>
      <c r="F173" s="31"/>
      <c r="G173" s="31"/>
      <c r="H173" s="31"/>
      <c r="I173" s="33"/>
      <c r="J173" s="100"/>
    </row>
    <row r="174" spans="1:10" x14ac:dyDescent="0.4">
      <c r="A174" s="30"/>
      <c r="B174" s="30"/>
      <c r="C174" s="30"/>
      <c r="D174" s="30"/>
      <c r="E174" s="30"/>
      <c r="F174" s="31"/>
      <c r="G174" s="31"/>
      <c r="H174" s="31"/>
      <c r="I174" s="33"/>
      <c r="J174" s="100"/>
    </row>
    <row r="175" spans="1:10" x14ac:dyDescent="0.4">
      <c r="A175" s="30"/>
      <c r="B175" s="30"/>
      <c r="C175" s="30"/>
      <c r="D175" s="30"/>
      <c r="E175" s="30"/>
      <c r="F175" s="31"/>
      <c r="G175" s="31"/>
      <c r="H175" s="31"/>
      <c r="I175" s="33"/>
      <c r="J175" s="100"/>
    </row>
    <row r="176" spans="1:10" x14ac:dyDescent="0.4">
      <c r="A176" s="30"/>
      <c r="B176" s="30"/>
      <c r="C176" s="30"/>
      <c r="D176" s="30"/>
      <c r="E176" s="30"/>
      <c r="F176" s="31"/>
      <c r="G176" s="31"/>
      <c r="H176" s="31"/>
      <c r="I176" s="33"/>
      <c r="J176" s="100"/>
    </row>
    <row r="177" spans="1:10" x14ac:dyDescent="0.4">
      <c r="A177" s="30"/>
      <c r="B177" s="30"/>
      <c r="C177" s="30"/>
      <c r="D177" s="30"/>
      <c r="E177" s="30"/>
      <c r="F177" s="31"/>
      <c r="G177" s="31"/>
      <c r="H177" s="31"/>
      <c r="I177" s="33"/>
      <c r="J177" s="100"/>
    </row>
    <row r="178" spans="1:10" x14ac:dyDescent="0.4">
      <c r="A178" s="30"/>
      <c r="B178" s="30"/>
      <c r="C178" s="30"/>
      <c r="D178" s="30"/>
      <c r="E178" s="30"/>
      <c r="F178" s="31"/>
      <c r="G178" s="31"/>
      <c r="H178" s="31"/>
      <c r="I178" s="33"/>
      <c r="J178" s="100"/>
    </row>
    <row r="179" spans="1:10" x14ac:dyDescent="0.4">
      <c r="A179" s="30"/>
      <c r="B179" s="30"/>
      <c r="C179" s="30"/>
      <c r="D179" s="30"/>
      <c r="E179" s="30"/>
      <c r="F179" s="31"/>
      <c r="G179" s="31"/>
      <c r="H179" s="31"/>
      <c r="I179" s="33"/>
      <c r="J179" s="100"/>
    </row>
    <row r="180" spans="1:10" x14ac:dyDescent="0.4">
      <c r="A180" s="30"/>
      <c r="B180" s="30"/>
      <c r="C180" s="30"/>
      <c r="D180" s="30"/>
      <c r="E180" s="30"/>
      <c r="F180" s="31"/>
      <c r="G180" s="31"/>
      <c r="H180" s="31"/>
      <c r="I180" s="33"/>
      <c r="J180" s="100"/>
    </row>
    <row r="181" spans="1:10" x14ac:dyDescent="0.4">
      <c r="A181" s="30"/>
      <c r="B181" s="30"/>
      <c r="C181" s="30"/>
      <c r="D181" s="30"/>
      <c r="E181" s="30"/>
      <c r="F181" s="31"/>
      <c r="G181" s="31"/>
      <c r="H181" s="31"/>
      <c r="I181" s="33"/>
      <c r="J181" s="100"/>
    </row>
    <row r="182" spans="1:10" x14ac:dyDescent="0.4">
      <c r="A182" s="30"/>
      <c r="B182" s="30"/>
      <c r="C182" s="30"/>
      <c r="D182" s="30"/>
      <c r="E182" s="30"/>
      <c r="F182" s="31"/>
      <c r="G182" s="31"/>
      <c r="H182" s="31"/>
      <c r="I182" s="33"/>
      <c r="J182" s="100"/>
    </row>
    <row r="183" spans="1:10" x14ac:dyDescent="0.4">
      <c r="A183" s="30"/>
      <c r="B183" s="30"/>
      <c r="C183" s="30"/>
      <c r="D183" s="30"/>
      <c r="E183" s="30"/>
      <c r="F183" s="31"/>
      <c r="G183" s="31"/>
      <c r="H183" s="31"/>
      <c r="I183" s="33"/>
      <c r="J183" s="100"/>
    </row>
    <row r="184" spans="1:10" x14ac:dyDescent="0.4">
      <c r="A184" s="30"/>
      <c r="B184" s="30"/>
      <c r="C184" s="30"/>
      <c r="D184" s="30"/>
      <c r="E184" s="30"/>
      <c r="F184" s="31"/>
      <c r="G184" s="31"/>
      <c r="H184" s="31"/>
      <c r="I184" s="33"/>
      <c r="J184" s="100"/>
    </row>
    <row r="185" spans="1:10" x14ac:dyDescent="0.4">
      <c r="A185" s="30"/>
      <c r="B185" s="30"/>
      <c r="C185" s="30"/>
      <c r="D185" s="30"/>
      <c r="E185" s="30"/>
      <c r="F185" s="31"/>
      <c r="G185" s="31"/>
      <c r="H185" s="31"/>
      <c r="I185" s="33"/>
      <c r="J185" s="100"/>
    </row>
    <row r="186" spans="1:10" x14ac:dyDescent="0.4">
      <c r="A186" s="30"/>
      <c r="B186" s="30"/>
      <c r="C186" s="30"/>
      <c r="D186" s="30"/>
      <c r="E186" s="30"/>
      <c r="F186" s="31"/>
      <c r="G186" s="31"/>
      <c r="H186" s="31"/>
      <c r="I186" s="33"/>
      <c r="J186" s="100"/>
    </row>
    <row r="187" spans="1:10" x14ac:dyDescent="0.4">
      <c r="A187" s="30"/>
      <c r="B187" s="30"/>
      <c r="C187" s="30"/>
      <c r="D187" s="30"/>
      <c r="E187" s="30"/>
      <c r="F187" s="31"/>
      <c r="G187" s="31"/>
      <c r="H187" s="31"/>
      <c r="I187" s="33"/>
      <c r="J187" s="100"/>
    </row>
    <row r="188" spans="1:10" x14ac:dyDescent="0.4">
      <c r="A188" s="30"/>
      <c r="B188" s="30"/>
      <c r="C188" s="30"/>
      <c r="D188" s="30"/>
      <c r="E188" s="30"/>
      <c r="F188" s="31"/>
      <c r="G188" s="31"/>
      <c r="H188" s="31"/>
      <c r="I188" s="33"/>
      <c r="J188" s="100"/>
    </row>
    <row r="189" spans="1:10" x14ac:dyDescent="0.4">
      <c r="A189" s="30"/>
      <c r="B189" s="30"/>
      <c r="C189" s="30"/>
      <c r="D189" s="30"/>
      <c r="E189" s="30"/>
      <c r="F189" s="31"/>
      <c r="G189" s="31"/>
      <c r="H189" s="31"/>
      <c r="I189" s="33"/>
      <c r="J189" s="100"/>
    </row>
    <row r="190" spans="1:10" x14ac:dyDescent="0.4">
      <c r="A190" s="30"/>
      <c r="B190" s="30"/>
      <c r="C190" s="30"/>
      <c r="D190" s="30"/>
      <c r="E190" s="30"/>
      <c r="F190" s="31"/>
      <c r="G190" s="31"/>
      <c r="H190" s="31"/>
      <c r="I190" s="33"/>
      <c r="J190" s="100"/>
    </row>
    <row r="191" spans="1:10" x14ac:dyDescent="0.4">
      <c r="A191" s="30"/>
      <c r="B191" s="30"/>
      <c r="C191" s="30"/>
      <c r="D191" s="30"/>
      <c r="E191" s="30"/>
      <c r="F191" s="31"/>
      <c r="G191" s="31"/>
      <c r="H191" s="31"/>
      <c r="I191" s="33"/>
      <c r="J191" s="100"/>
    </row>
    <row r="192" spans="1:10" x14ac:dyDescent="0.4">
      <c r="A192" s="30"/>
      <c r="B192" s="30"/>
      <c r="C192" s="30"/>
      <c r="D192" s="30"/>
      <c r="E192" s="30"/>
      <c r="F192" s="31"/>
      <c r="G192" s="31"/>
      <c r="H192" s="31"/>
      <c r="I192" s="33"/>
      <c r="J192" s="100"/>
    </row>
    <row r="193" spans="1:10" x14ac:dyDescent="0.4">
      <c r="A193" s="30"/>
      <c r="B193" s="30"/>
      <c r="C193" s="30"/>
      <c r="D193" s="30"/>
      <c r="E193" s="30"/>
      <c r="F193" s="31"/>
      <c r="G193" s="31"/>
      <c r="H193" s="31"/>
      <c r="I193" s="33"/>
      <c r="J193" s="100"/>
    </row>
    <row r="194" spans="1:10" x14ac:dyDescent="0.4">
      <c r="A194" s="30"/>
      <c r="B194" s="30"/>
      <c r="C194" s="30"/>
      <c r="D194" s="30"/>
      <c r="E194" s="30"/>
      <c r="F194" s="31"/>
      <c r="G194" s="31"/>
      <c r="H194" s="31"/>
      <c r="I194" s="33"/>
      <c r="J194" s="100"/>
    </row>
    <row r="195" spans="1:10" x14ac:dyDescent="0.4">
      <c r="A195" s="30"/>
      <c r="B195" s="30"/>
      <c r="C195" s="30"/>
      <c r="D195" s="30"/>
      <c r="E195" s="30"/>
      <c r="F195" s="31"/>
      <c r="G195" s="31"/>
      <c r="H195" s="31"/>
      <c r="I195" s="33"/>
      <c r="J195" s="100"/>
    </row>
    <row r="196" spans="1:10" x14ac:dyDescent="0.4">
      <c r="A196" s="30"/>
      <c r="B196" s="30"/>
      <c r="C196" s="30"/>
      <c r="D196" s="30"/>
      <c r="E196" s="30"/>
      <c r="F196" s="31"/>
      <c r="G196" s="31"/>
      <c r="H196" s="31"/>
      <c r="I196" s="33"/>
      <c r="J196" s="100"/>
    </row>
    <row r="197" spans="1:10" x14ac:dyDescent="0.4">
      <c r="A197" s="30"/>
      <c r="B197" s="30"/>
      <c r="C197" s="30"/>
      <c r="D197" s="30"/>
      <c r="E197" s="30"/>
      <c r="F197" s="31"/>
      <c r="G197" s="31"/>
      <c r="H197" s="31"/>
      <c r="I197" s="33"/>
      <c r="J197" s="100"/>
    </row>
    <row r="198" spans="1:10" x14ac:dyDescent="0.4">
      <c r="A198" s="30"/>
      <c r="B198" s="30"/>
      <c r="C198" s="30"/>
      <c r="D198" s="30"/>
      <c r="E198" s="30"/>
      <c r="F198" s="31"/>
      <c r="G198" s="31"/>
      <c r="H198" s="31"/>
      <c r="I198" s="33"/>
      <c r="J198" s="100"/>
    </row>
    <row r="199" spans="1:10" x14ac:dyDescent="0.4">
      <c r="A199" s="30"/>
      <c r="B199" s="30"/>
      <c r="C199" s="30"/>
      <c r="D199" s="30"/>
      <c r="E199" s="30"/>
      <c r="F199" s="31"/>
      <c r="G199" s="31"/>
      <c r="H199" s="31"/>
      <c r="I199" s="33"/>
      <c r="J199" s="100"/>
    </row>
    <row r="200" spans="1:10" x14ac:dyDescent="0.4">
      <c r="A200" s="30"/>
      <c r="B200" s="30"/>
      <c r="C200" s="30"/>
      <c r="D200" s="30"/>
      <c r="E200" s="30"/>
      <c r="F200" s="31"/>
      <c r="G200" s="31"/>
      <c r="H200" s="31"/>
      <c r="I200" s="33"/>
      <c r="J200" s="100"/>
    </row>
    <row r="201" spans="1:10" x14ac:dyDescent="0.4">
      <c r="A201" s="30"/>
      <c r="B201" s="30"/>
      <c r="C201" s="30"/>
      <c r="D201" s="30"/>
      <c r="E201" s="30"/>
      <c r="F201" s="31"/>
      <c r="G201" s="31"/>
      <c r="H201" s="31"/>
      <c r="I201" s="33"/>
      <c r="J201" s="100"/>
    </row>
    <row r="202" spans="1:10" x14ac:dyDescent="0.4">
      <c r="A202" s="30"/>
      <c r="B202" s="30"/>
      <c r="C202" s="30"/>
      <c r="D202" s="30"/>
      <c r="E202" s="30"/>
      <c r="F202" s="31"/>
      <c r="G202" s="31"/>
      <c r="H202" s="31"/>
      <c r="I202" s="33"/>
      <c r="J202" s="100"/>
    </row>
    <row r="203" spans="1:10" x14ac:dyDescent="0.4">
      <c r="A203" s="30"/>
      <c r="B203" s="30"/>
      <c r="C203" s="30"/>
      <c r="D203" s="30"/>
      <c r="E203" s="30"/>
      <c r="F203" s="31"/>
      <c r="G203" s="31"/>
      <c r="H203" s="31"/>
      <c r="I203" s="33"/>
      <c r="J203" s="100"/>
    </row>
    <row r="204" spans="1:10" x14ac:dyDescent="0.4">
      <c r="A204" s="30"/>
      <c r="B204" s="30"/>
      <c r="C204" s="30"/>
      <c r="D204" s="30"/>
      <c r="E204" s="30"/>
      <c r="F204" s="31"/>
      <c r="G204" s="31"/>
      <c r="H204" s="31"/>
      <c r="I204" s="33"/>
      <c r="J204" s="100"/>
    </row>
    <row r="205" spans="1:10" x14ac:dyDescent="0.4">
      <c r="A205" s="30"/>
      <c r="B205" s="30"/>
      <c r="C205" s="30"/>
      <c r="D205" s="30"/>
      <c r="E205" s="30"/>
      <c r="F205" s="31"/>
      <c r="G205" s="31"/>
      <c r="H205" s="31"/>
      <c r="I205" s="33"/>
      <c r="J205" s="100"/>
    </row>
    <row r="206" spans="1:10" x14ac:dyDescent="0.4">
      <c r="A206" s="30"/>
      <c r="B206" s="30"/>
      <c r="C206" s="30"/>
      <c r="D206" s="30"/>
      <c r="E206" s="30"/>
      <c r="F206" s="31"/>
      <c r="G206" s="31"/>
      <c r="H206" s="31"/>
      <c r="I206" s="33"/>
      <c r="J206" s="100"/>
    </row>
    <row r="207" spans="1:10" x14ac:dyDescent="0.4">
      <c r="A207" s="30"/>
      <c r="B207" s="30"/>
      <c r="C207" s="30"/>
      <c r="D207" s="30"/>
      <c r="E207" s="30"/>
      <c r="F207" s="31"/>
      <c r="G207" s="31"/>
      <c r="H207" s="31"/>
      <c r="I207" s="33"/>
      <c r="J207" s="100"/>
    </row>
    <row r="208" spans="1:10" x14ac:dyDescent="0.4">
      <c r="A208" s="30"/>
      <c r="B208" s="30"/>
      <c r="C208" s="30"/>
      <c r="D208" s="30"/>
      <c r="E208" s="30"/>
      <c r="F208" s="31"/>
      <c r="G208" s="31"/>
      <c r="H208" s="31"/>
      <c r="I208" s="33"/>
      <c r="J208" s="100"/>
    </row>
    <row r="209" spans="1:10" x14ac:dyDescent="0.4">
      <c r="A209" s="30"/>
      <c r="B209" s="30"/>
      <c r="C209" s="30"/>
      <c r="D209" s="30"/>
      <c r="E209" s="30"/>
      <c r="F209" s="31"/>
      <c r="G209" s="31"/>
      <c r="H209" s="31"/>
      <c r="I209" s="33"/>
      <c r="J209" s="100"/>
    </row>
    <row r="210" spans="1:10" x14ac:dyDescent="0.4">
      <c r="A210" s="30"/>
      <c r="B210" s="30"/>
      <c r="C210" s="30"/>
      <c r="D210" s="30"/>
      <c r="E210" s="30"/>
      <c r="F210" s="31"/>
      <c r="G210" s="31"/>
      <c r="H210" s="31"/>
      <c r="I210" s="33"/>
      <c r="J210" s="100"/>
    </row>
    <row r="211" spans="1:10" x14ac:dyDescent="0.4">
      <c r="A211" s="30"/>
      <c r="B211" s="30"/>
      <c r="C211" s="30"/>
      <c r="D211" s="30"/>
      <c r="E211" s="30"/>
      <c r="F211" s="31"/>
      <c r="G211" s="31"/>
      <c r="H211" s="31"/>
      <c r="I211" s="33"/>
      <c r="J211" s="100"/>
    </row>
    <row r="212" spans="1:10" x14ac:dyDescent="0.4">
      <c r="A212" s="30"/>
      <c r="B212" s="30"/>
      <c r="C212" s="30"/>
      <c r="D212" s="30"/>
      <c r="E212" s="30"/>
      <c r="F212" s="31"/>
      <c r="G212" s="31"/>
      <c r="H212" s="31"/>
      <c r="I212" s="33"/>
      <c r="J212" s="100"/>
    </row>
    <row r="213" spans="1:10" x14ac:dyDescent="0.4">
      <c r="A213" s="30"/>
      <c r="B213" s="30"/>
      <c r="C213" s="30"/>
      <c r="D213" s="30"/>
      <c r="E213" s="30"/>
      <c r="F213" s="31"/>
      <c r="G213" s="31"/>
      <c r="H213" s="31"/>
      <c r="I213" s="33"/>
      <c r="J213" s="100"/>
    </row>
    <row r="214" spans="1:10" x14ac:dyDescent="0.4">
      <c r="A214" s="30"/>
      <c r="B214" s="30"/>
      <c r="C214" s="30"/>
      <c r="D214" s="30"/>
      <c r="E214" s="30"/>
      <c r="F214" s="31"/>
      <c r="G214" s="31"/>
      <c r="H214" s="31"/>
      <c r="I214" s="33"/>
      <c r="J214" s="100"/>
    </row>
    <row r="215" spans="1:10" x14ac:dyDescent="0.4">
      <c r="A215" s="30"/>
      <c r="B215" s="30"/>
      <c r="C215" s="30"/>
      <c r="D215" s="30"/>
      <c r="E215" s="30"/>
      <c r="F215" s="31"/>
      <c r="G215" s="31"/>
      <c r="H215" s="31"/>
      <c r="I215" s="33"/>
      <c r="J215" s="100"/>
    </row>
    <row r="216" spans="1:10" x14ac:dyDescent="0.4">
      <c r="A216" s="30"/>
      <c r="B216" s="30"/>
      <c r="C216" s="30"/>
      <c r="D216" s="30"/>
      <c r="E216" s="30"/>
      <c r="F216" s="31"/>
      <c r="G216" s="31"/>
      <c r="H216" s="31"/>
      <c r="I216" s="33"/>
      <c r="J216" s="100"/>
    </row>
    <row r="217" spans="1:10" x14ac:dyDescent="0.4">
      <c r="A217" s="30"/>
      <c r="B217" s="30"/>
      <c r="C217" s="30"/>
      <c r="D217" s="30"/>
      <c r="E217" s="30"/>
      <c r="F217" s="31"/>
      <c r="G217" s="31"/>
      <c r="H217" s="31"/>
      <c r="I217" s="33"/>
      <c r="J217" s="100"/>
    </row>
    <row r="218" spans="1:10" x14ac:dyDescent="0.4">
      <c r="A218" s="30"/>
      <c r="B218" s="30"/>
      <c r="C218" s="30"/>
      <c r="D218" s="30"/>
      <c r="E218" s="30"/>
      <c r="F218" s="31"/>
      <c r="G218" s="31"/>
      <c r="H218" s="31"/>
      <c r="I218" s="33"/>
      <c r="J218" s="100"/>
    </row>
    <row r="219" spans="1:10" x14ac:dyDescent="0.4">
      <c r="A219" s="30"/>
      <c r="B219" s="30"/>
      <c r="C219" s="30"/>
      <c r="D219" s="30"/>
      <c r="E219" s="30"/>
      <c r="F219" s="31"/>
      <c r="G219" s="31"/>
      <c r="H219" s="31"/>
      <c r="I219" s="33"/>
      <c r="J219" s="100"/>
    </row>
    <row r="220" spans="1:10" x14ac:dyDescent="0.4">
      <c r="A220" s="30"/>
      <c r="B220" s="30"/>
      <c r="C220" s="30"/>
      <c r="D220" s="30"/>
      <c r="E220" s="30"/>
      <c r="F220" s="31"/>
      <c r="G220" s="31"/>
      <c r="H220" s="31"/>
      <c r="I220" s="33"/>
      <c r="J220" s="100"/>
    </row>
    <row r="221" spans="1:10" x14ac:dyDescent="0.4">
      <c r="A221" s="30"/>
      <c r="B221" s="30"/>
      <c r="C221" s="30"/>
      <c r="D221" s="30"/>
      <c r="E221" s="30"/>
      <c r="F221" s="31"/>
      <c r="G221" s="31"/>
      <c r="H221" s="31"/>
      <c r="I221" s="33"/>
      <c r="J221" s="100"/>
    </row>
    <row r="222" spans="1:10" x14ac:dyDescent="0.4">
      <c r="A222" s="30"/>
      <c r="B222" s="30"/>
      <c r="C222" s="30"/>
      <c r="D222" s="30"/>
      <c r="E222" s="30"/>
      <c r="F222" s="31"/>
      <c r="G222" s="31"/>
      <c r="H222" s="31"/>
      <c r="I222" s="33"/>
      <c r="J222" s="100"/>
    </row>
    <row r="223" spans="1:10" x14ac:dyDescent="0.4">
      <c r="A223" s="30"/>
      <c r="B223" s="30"/>
      <c r="C223" s="30"/>
      <c r="D223" s="30"/>
      <c r="E223" s="30"/>
      <c r="F223" s="31"/>
      <c r="G223" s="31"/>
      <c r="H223" s="31"/>
      <c r="I223" s="33"/>
      <c r="J223" s="100"/>
    </row>
    <row r="224" spans="1:10" x14ac:dyDescent="0.4">
      <c r="A224" s="30"/>
      <c r="B224" s="30"/>
      <c r="C224" s="30"/>
      <c r="D224" s="30"/>
      <c r="E224" s="30"/>
      <c r="F224" s="31"/>
      <c r="G224" s="31"/>
      <c r="H224" s="31"/>
      <c r="I224" s="33"/>
      <c r="J224" s="100"/>
    </row>
    <row r="225" spans="1:10" x14ac:dyDescent="0.4">
      <c r="A225" s="30"/>
      <c r="B225" s="30"/>
      <c r="C225" s="30"/>
      <c r="D225" s="30"/>
      <c r="E225" s="30"/>
      <c r="F225" s="31"/>
      <c r="G225" s="31"/>
      <c r="H225" s="31"/>
      <c r="I225" s="33"/>
      <c r="J225" s="100"/>
    </row>
    <row r="226" spans="1:10" x14ac:dyDescent="0.4">
      <c r="A226" s="30"/>
      <c r="B226" s="30"/>
      <c r="C226" s="30"/>
      <c r="D226" s="30"/>
      <c r="E226" s="30"/>
      <c r="F226" s="31"/>
      <c r="G226" s="31"/>
      <c r="H226" s="31"/>
      <c r="I226" s="33"/>
      <c r="J226" s="100"/>
    </row>
    <row r="227" spans="1:10" x14ac:dyDescent="0.4">
      <c r="A227" s="30"/>
      <c r="B227" s="30"/>
      <c r="C227" s="30"/>
      <c r="D227" s="30"/>
      <c r="E227" s="30"/>
      <c r="F227" s="31"/>
      <c r="G227" s="31"/>
      <c r="H227" s="31"/>
      <c r="I227" s="33"/>
      <c r="J227" s="100"/>
    </row>
    <row r="228" spans="1:10" x14ac:dyDescent="0.4">
      <c r="A228" s="30"/>
      <c r="B228" s="30"/>
      <c r="C228" s="30"/>
      <c r="D228" s="30"/>
      <c r="E228" s="30"/>
      <c r="F228" s="31"/>
      <c r="G228" s="31"/>
      <c r="H228" s="31"/>
      <c r="I228" s="33"/>
      <c r="J228" s="100"/>
    </row>
    <row r="229" spans="1:10" x14ac:dyDescent="0.4">
      <c r="A229" s="30"/>
      <c r="B229" s="30"/>
      <c r="C229" s="30"/>
      <c r="D229" s="30"/>
      <c r="E229" s="30"/>
      <c r="F229" s="31"/>
      <c r="G229" s="31"/>
      <c r="H229" s="31"/>
      <c r="I229" s="33"/>
      <c r="J229" s="100"/>
    </row>
    <row r="230" spans="1:10" x14ac:dyDescent="0.4">
      <c r="A230" s="30"/>
      <c r="B230" s="30"/>
      <c r="C230" s="30"/>
      <c r="D230" s="30"/>
      <c r="E230" s="30"/>
      <c r="F230" s="31"/>
      <c r="G230" s="31"/>
      <c r="H230" s="31"/>
      <c r="I230" s="33"/>
      <c r="J230" s="100"/>
    </row>
    <row r="231" spans="1:10" x14ac:dyDescent="0.4">
      <c r="A231" s="30"/>
      <c r="B231" s="30"/>
      <c r="C231" s="30"/>
      <c r="D231" s="30"/>
      <c r="E231" s="30"/>
      <c r="F231" s="31"/>
      <c r="G231" s="31"/>
      <c r="H231" s="31"/>
      <c r="I231" s="33"/>
      <c r="J231" s="100"/>
    </row>
    <row r="232" spans="1:10" x14ac:dyDescent="0.4">
      <c r="A232" s="30"/>
      <c r="B232" s="30"/>
      <c r="C232" s="30"/>
      <c r="D232" s="30"/>
      <c r="E232" s="30"/>
      <c r="F232" s="31"/>
      <c r="G232" s="31"/>
      <c r="H232" s="31"/>
      <c r="I232" s="33"/>
      <c r="J232" s="100"/>
    </row>
    <row r="233" spans="1:10" x14ac:dyDescent="0.4">
      <c r="A233" s="30"/>
      <c r="B233" s="30"/>
      <c r="C233" s="30"/>
      <c r="D233" s="30"/>
      <c r="E233" s="30"/>
      <c r="F233" s="31"/>
      <c r="G233" s="31"/>
      <c r="H233" s="31"/>
      <c r="I233" s="33"/>
      <c r="J233" s="100"/>
    </row>
    <row r="234" spans="1:10" x14ac:dyDescent="0.4">
      <c r="A234" s="30"/>
      <c r="B234" s="30"/>
      <c r="C234" s="30"/>
      <c r="D234" s="30"/>
      <c r="E234" s="30"/>
      <c r="F234" s="31"/>
      <c r="G234" s="31"/>
      <c r="H234" s="31"/>
      <c r="I234" s="33"/>
      <c r="J234" s="100"/>
    </row>
    <row r="235" spans="1:10" x14ac:dyDescent="0.4">
      <c r="A235" s="30"/>
      <c r="B235" s="30"/>
      <c r="C235" s="30"/>
      <c r="D235" s="30"/>
      <c r="E235" s="30"/>
      <c r="F235" s="31"/>
      <c r="G235" s="31"/>
      <c r="H235" s="31"/>
      <c r="I235" s="33"/>
      <c r="J235" s="100"/>
    </row>
    <row r="236" spans="1:10" x14ac:dyDescent="0.4">
      <c r="A236" s="30"/>
      <c r="B236" s="30"/>
      <c r="C236" s="30"/>
      <c r="D236" s="30"/>
      <c r="E236" s="30"/>
      <c r="F236" s="31"/>
      <c r="G236" s="31"/>
      <c r="H236" s="31"/>
      <c r="I236" s="33"/>
      <c r="J236" s="100"/>
    </row>
    <row r="237" spans="1:10" x14ac:dyDescent="0.4">
      <c r="A237" s="30"/>
      <c r="B237" s="30"/>
      <c r="C237" s="30"/>
      <c r="D237" s="30"/>
      <c r="E237" s="30"/>
      <c r="F237" s="31"/>
      <c r="G237" s="31"/>
      <c r="H237" s="31"/>
      <c r="I237" s="33"/>
      <c r="J237" s="100"/>
    </row>
    <row r="238" spans="1:10" x14ac:dyDescent="0.4">
      <c r="A238" s="30"/>
      <c r="B238" s="30"/>
      <c r="C238" s="30"/>
      <c r="D238" s="30"/>
      <c r="E238" s="30"/>
      <c r="F238" s="31"/>
      <c r="G238" s="31"/>
      <c r="H238" s="31"/>
      <c r="I238" s="33"/>
      <c r="J238" s="100"/>
    </row>
    <row r="239" spans="1:10" x14ac:dyDescent="0.4">
      <c r="A239" s="30"/>
      <c r="B239" s="30"/>
      <c r="C239" s="30"/>
      <c r="D239" s="30"/>
      <c r="E239" s="30"/>
      <c r="F239" s="31"/>
      <c r="G239" s="31"/>
      <c r="H239" s="31"/>
      <c r="I239" s="33"/>
      <c r="J239" s="100"/>
    </row>
    <row r="240" spans="1:10" x14ac:dyDescent="0.4">
      <c r="A240" s="30"/>
      <c r="B240" s="30"/>
      <c r="C240" s="30"/>
      <c r="D240" s="30"/>
      <c r="E240" s="30"/>
      <c r="F240" s="31"/>
      <c r="G240" s="31"/>
      <c r="H240" s="31"/>
      <c r="I240" s="33"/>
      <c r="J240" s="100"/>
    </row>
    <row r="241" spans="1:10" x14ac:dyDescent="0.4">
      <c r="A241" s="30"/>
      <c r="B241" s="30"/>
      <c r="C241" s="30"/>
      <c r="D241" s="30"/>
      <c r="E241" s="30"/>
      <c r="F241" s="31"/>
      <c r="G241" s="31"/>
      <c r="H241" s="31"/>
      <c r="I241" s="33"/>
      <c r="J241" s="100"/>
    </row>
    <row r="242" spans="1:10" x14ac:dyDescent="0.4">
      <c r="A242" s="30"/>
      <c r="B242" s="30"/>
      <c r="C242" s="30"/>
      <c r="D242" s="30"/>
      <c r="E242" s="30"/>
      <c r="F242" s="31"/>
      <c r="G242" s="31"/>
      <c r="H242" s="31"/>
      <c r="I242" s="33"/>
      <c r="J242" s="100"/>
    </row>
    <row r="243" spans="1:10" x14ac:dyDescent="0.4">
      <c r="A243" s="30"/>
      <c r="B243" s="30"/>
      <c r="C243" s="30"/>
      <c r="D243" s="30"/>
      <c r="E243" s="30"/>
      <c r="F243" s="31"/>
      <c r="G243" s="31"/>
      <c r="H243" s="31"/>
      <c r="I243" s="33"/>
      <c r="J243" s="100"/>
    </row>
    <row r="244" spans="1:10" x14ac:dyDescent="0.4">
      <c r="A244" s="30"/>
      <c r="B244" s="30"/>
      <c r="C244" s="30"/>
      <c r="D244" s="30"/>
      <c r="E244" s="30"/>
      <c r="F244" s="31"/>
      <c r="G244" s="31"/>
      <c r="H244" s="31"/>
      <c r="I244" s="33"/>
      <c r="J244" s="100"/>
    </row>
    <row r="245" spans="1:10" x14ac:dyDescent="0.4">
      <c r="A245" s="30"/>
      <c r="B245" s="30"/>
      <c r="C245" s="30"/>
      <c r="D245" s="30"/>
      <c r="E245" s="30"/>
      <c r="F245" s="31"/>
      <c r="G245" s="31"/>
      <c r="H245" s="31"/>
      <c r="I245" s="33"/>
      <c r="J245" s="100"/>
    </row>
    <row r="246" spans="1:10" x14ac:dyDescent="0.4">
      <c r="A246" s="30"/>
      <c r="B246" s="30"/>
      <c r="C246" s="30"/>
      <c r="D246" s="30"/>
      <c r="E246" s="30"/>
      <c r="F246" s="31"/>
      <c r="G246" s="31"/>
      <c r="H246" s="31"/>
      <c r="I246" s="33"/>
      <c r="J246" s="100"/>
    </row>
    <row r="247" spans="1:10" x14ac:dyDescent="0.4">
      <c r="A247" s="30"/>
      <c r="B247" s="30"/>
      <c r="C247" s="30"/>
      <c r="D247" s="30"/>
      <c r="E247" s="30"/>
      <c r="F247" s="31"/>
      <c r="G247" s="31"/>
      <c r="H247" s="31"/>
      <c r="I247" s="33"/>
      <c r="J247" s="100"/>
    </row>
    <row r="248" spans="1:10" x14ac:dyDescent="0.4">
      <c r="A248" s="30"/>
      <c r="B248" s="30"/>
      <c r="C248" s="30"/>
      <c r="D248" s="30"/>
      <c r="E248" s="30"/>
      <c r="F248" s="31"/>
      <c r="G248" s="31"/>
      <c r="H248" s="31"/>
      <c r="I248" s="33"/>
      <c r="J248" s="100"/>
    </row>
    <row r="249" spans="1:10" x14ac:dyDescent="0.4">
      <c r="A249" s="30"/>
      <c r="B249" s="30"/>
      <c r="C249" s="30"/>
      <c r="D249" s="30"/>
      <c r="E249" s="30"/>
      <c r="F249" s="31"/>
      <c r="G249" s="31"/>
      <c r="H249" s="31"/>
      <c r="I249" s="33"/>
      <c r="J249" s="100"/>
    </row>
    <row r="250" spans="1:10" x14ac:dyDescent="0.4">
      <c r="A250" s="30"/>
      <c r="B250" s="30"/>
      <c r="C250" s="30"/>
      <c r="D250" s="30"/>
      <c r="E250" s="30"/>
      <c r="F250" s="31"/>
      <c r="G250" s="31"/>
      <c r="H250" s="31"/>
      <c r="I250" s="33"/>
      <c r="J250" s="100"/>
    </row>
    <row r="251" spans="1:10" x14ac:dyDescent="0.4">
      <c r="A251" s="30"/>
      <c r="B251" s="30"/>
      <c r="C251" s="30"/>
      <c r="D251" s="30"/>
      <c r="E251" s="30"/>
      <c r="F251" s="31"/>
      <c r="G251" s="31"/>
      <c r="H251" s="31"/>
      <c r="I251" s="33"/>
      <c r="J251" s="100"/>
    </row>
    <row r="252" spans="1:10" x14ac:dyDescent="0.4">
      <c r="A252" s="30"/>
      <c r="B252" s="30"/>
      <c r="C252" s="30"/>
      <c r="D252" s="30"/>
      <c r="E252" s="30"/>
      <c r="F252" s="31"/>
      <c r="G252" s="31"/>
      <c r="H252" s="31"/>
      <c r="I252" s="33"/>
      <c r="J252" s="100"/>
    </row>
    <row r="253" spans="1:10" x14ac:dyDescent="0.4">
      <c r="A253" s="30"/>
      <c r="B253" s="30"/>
      <c r="C253" s="30"/>
      <c r="D253" s="30"/>
      <c r="E253" s="30"/>
      <c r="F253" s="31"/>
      <c r="G253" s="31"/>
      <c r="H253" s="31"/>
      <c r="I253" s="33"/>
      <c r="J253" s="100"/>
    </row>
    <row r="254" spans="1:10" x14ac:dyDescent="0.4">
      <c r="A254" s="30"/>
      <c r="B254" s="30"/>
      <c r="C254" s="30"/>
      <c r="D254" s="30"/>
      <c r="E254" s="30"/>
      <c r="F254" s="31"/>
      <c r="G254" s="31"/>
      <c r="H254" s="31"/>
      <c r="I254" s="33"/>
      <c r="J254" s="100"/>
    </row>
    <row r="255" spans="1:10" x14ac:dyDescent="0.4">
      <c r="A255" s="30"/>
      <c r="B255" s="30"/>
      <c r="C255" s="30"/>
      <c r="D255" s="30"/>
      <c r="E255" s="30"/>
      <c r="F255" s="31"/>
      <c r="G255" s="31"/>
      <c r="H255" s="31"/>
      <c r="I255" s="33"/>
      <c r="J255" s="100"/>
    </row>
    <row r="256" spans="1:10" x14ac:dyDescent="0.4">
      <c r="A256" s="30"/>
      <c r="B256" s="30"/>
      <c r="C256" s="30"/>
      <c r="D256" s="30"/>
      <c r="E256" s="30"/>
      <c r="F256" s="31"/>
      <c r="G256" s="31"/>
      <c r="H256" s="31"/>
      <c r="I256" s="33"/>
      <c r="J256" s="100"/>
    </row>
    <row r="257" spans="1:10" x14ac:dyDescent="0.4">
      <c r="A257" s="30"/>
      <c r="B257" s="30"/>
      <c r="C257" s="30"/>
      <c r="D257" s="30"/>
      <c r="E257" s="30"/>
      <c r="F257" s="31"/>
      <c r="G257" s="31"/>
      <c r="H257" s="31"/>
      <c r="I257" s="33"/>
      <c r="J257" s="100"/>
    </row>
    <row r="258" spans="1:10" x14ac:dyDescent="0.4">
      <c r="A258" s="30"/>
      <c r="B258" s="30"/>
      <c r="C258" s="30"/>
      <c r="D258" s="30"/>
      <c r="E258" s="30"/>
      <c r="F258" s="31"/>
      <c r="G258" s="31"/>
      <c r="H258" s="31"/>
      <c r="I258" s="33"/>
      <c r="J258" s="100"/>
    </row>
    <row r="259" spans="1:10" x14ac:dyDescent="0.4">
      <c r="A259" s="30"/>
      <c r="B259" s="30"/>
      <c r="C259" s="30"/>
      <c r="D259" s="30"/>
      <c r="E259" s="30"/>
      <c r="F259" s="31"/>
      <c r="G259" s="31"/>
      <c r="H259" s="31"/>
      <c r="I259" s="33"/>
      <c r="J259" s="100"/>
    </row>
    <row r="260" spans="1:10" x14ac:dyDescent="0.4">
      <c r="A260" s="30"/>
      <c r="B260" s="30"/>
      <c r="C260" s="30"/>
      <c r="D260" s="30"/>
      <c r="E260" s="30"/>
      <c r="F260" s="31"/>
      <c r="G260" s="31"/>
      <c r="H260" s="31"/>
      <c r="I260" s="33"/>
      <c r="J260" s="100"/>
    </row>
    <row r="261" spans="1:10" x14ac:dyDescent="0.4">
      <c r="A261" s="30"/>
      <c r="B261" s="30"/>
      <c r="C261" s="30"/>
      <c r="D261" s="30"/>
      <c r="E261" s="30"/>
      <c r="F261" s="31"/>
      <c r="G261" s="31"/>
      <c r="H261" s="31"/>
      <c r="I261" s="33"/>
      <c r="J261" s="100"/>
    </row>
    <row r="262" spans="1:10" x14ac:dyDescent="0.4">
      <c r="A262" s="30"/>
      <c r="B262" s="30"/>
      <c r="C262" s="30"/>
      <c r="D262" s="30"/>
      <c r="E262" s="30"/>
      <c r="F262" s="31"/>
      <c r="G262" s="31"/>
      <c r="H262" s="31"/>
      <c r="I262" s="33"/>
      <c r="J262" s="100"/>
    </row>
    <row r="263" spans="1:10" x14ac:dyDescent="0.4">
      <c r="A263" s="30"/>
      <c r="B263" s="30"/>
      <c r="C263" s="30"/>
      <c r="D263" s="30"/>
      <c r="E263" s="30"/>
      <c r="F263" s="31"/>
      <c r="G263" s="31"/>
      <c r="H263" s="31"/>
      <c r="I263" s="33"/>
      <c r="J263" s="100"/>
    </row>
    <row r="264" spans="1:10" x14ac:dyDescent="0.4">
      <c r="A264" s="30"/>
      <c r="B264" s="30"/>
      <c r="C264" s="30"/>
      <c r="D264" s="30"/>
      <c r="E264" s="30"/>
      <c r="F264" s="31"/>
      <c r="G264" s="31"/>
      <c r="H264" s="31"/>
      <c r="I264" s="33"/>
      <c r="J264" s="100"/>
    </row>
    <row r="265" spans="1:10" x14ac:dyDescent="0.4">
      <c r="A265" s="30"/>
      <c r="B265" s="30"/>
      <c r="C265" s="30"/>
      <c r="D265" s="30"/>
      <c r="E265" s="30"/>
      <c r="F265" s="31"/>
      <c r="G265" s="31"/>
      <c r="H265" s="31"/>
      <c r="I265" s="33"/>
      <c r="J265" s="100"/>
    </row>
    <row r="266" spans="1:10" x14ac:dyDescent="0.4">
      <c r="A266" s="30"/>
      <c r="B266" s="30"/>
      <c r="C266" s="30"/>
      <c r="D266" s="30"/>
      <c r="E266" s="30"/>
      <c r="F266" s="31"/>
      <c r="G266" s="31"/>
      <c r="H266" s="31"/>
      <c r="I266" s="33"/>
      <c r="J266" s="100"/>
    </row>
    <row r="267" spans="1:10" x14ac:dyDescent="0.4">
      <c r="A267" s="30"/>
      <c r="B267" s="30"/>
      <c r="C267" s="30"/>
      <c r="D267" s="30"/>
      <c r="E267" s="30"/>
      <c r="F267" s="31"/>
      <c r="G267" s="31"/>
      <c r="H267" s="31"/>
      <c r="I267" s="33"/>
      <c r="J267" s="100"/>
    </row>
    <row r="268" spans="1:10" x14ac:dyDescent="0.4">
      <c r="A268" s="30"/>
      <c r="B268" s="30"/>
      <c r="C268" s="30"/>
      <c r="D268" s="30"/>
      <c r="E268" s="30"/>
      <c r="F268" s="31"/>
      <c r="G268" s="31"/>
      <c r="H268" s="31"/>
      <c r="I268" s="33"/>
      <c r="J268" s="100"/>
    </row>
    <row r="269" spans="1:10" x14ac:dyDescent="0.4">
      <c r="A269" s="30"/>
      <c r="B269" s="30"/>
      <c r="C269" s="30"/>
      <c r="D269" s="30"/>
      <c r="E269" s="30"/>
      <c r="F269" s="31"/>
      <c r="G269" s="31"/>
      <c r="H269" s="31"/>
      <c r="I269" s="33"/>
      <c r="J269" s="100"/>
    </row>
    <row r="270" spans="1:10" x14ac:dyDescent="0.4">
      <c r="A270" s="30"/>
      <c r="B270" s="30"/>
      <c r="C270" s="30"/>
      <c r="D270" s="30"/>
      <c r="E270" s="30"/>
      <c r="F270" s="31"/>
      <c r="G270" s="31"/>
      <c r="H270" s="31"/>
      <c r="I270" s="33"/>
      <c r="J270" s="100"/>
    </row>
    <row r="271" spans="1:10" x14ac:dyDescent="0.4">
      <c r="A271" s="30"/>
      <c r="B271" s="30"/>
      <c r="C271" s="30"/>
      <c r="D271" s="30"/>
      <c r="E271" s="30"/>
      <c r="F271" s="31"/>
      <c r="G271" s="31"/>
      <c r="H271" s="31"/>
      <c r="I271" s="33"/>
      <c r="J271" s="100"/>
    </row>
    <row r="272" spans="1:10" x14ac:dyDescent="0.4">
      <c r="A272" s="30"/>
      <c r="B272" s="30"/>
      <c r="C272" s="30"/>
      <c r="D272" s="30"/>
      <c r="E272" s="30"/>
      <c r="F272" s="31"/>
      <c r="G272" s="31"/>
      <c r="H272" s="31"/>
      <c r="I272" s="33"/>
      <c r="J272" s="100"/>
    </row>
    <row r="273" spans="1:10" x14ac:dyDescent="0.4">
      <c r="A273" s="30"/>
      <c r="B273" s="30"/>
      <c r="C273" s="30"/>
      <c r="D273" s="30"/>
      <c r="E273" s="30"/>
      <c r="F273" s="31"/>
      <c r="G273" s="31"/>
      <c r="H273" s="31"/>
      <c r="I273" s="33"/>
      <c r="J273" s="100"/>
    </row>
    <row r="274" spans="1:10" x14ac:dyDescent="0.4">
      <c r="A274" s="30"/>
      <c r="B274" s="30"/>
      <c r="C274" s="30"/>
      <c r="D274" s="30"/>
      <c r="E274" s="30"/>
      <c r="F274" s="31"/>
      <c r="G274" s="31"/>
      <c r="H274" s="31"/>
      <c r="I274" s="33"/>
      <c r="J274" s="100"/>
    </row>
    <row r="275" spans="1:10" x14ac:dyDescent="0.4">
      <c r="A275" s="30"/>
      <c r="B275" s="30"/>
      <c r="C275" s="30"/>
      <c r="D275" s="30"/>
      <c r="E275" s="30"/>
      <c r="F275" s="31"/>
      <c r="G275" s="31"/>
      <c r="H275" s="31"/>
      <c r="I275" s="33"/>
      <c r="J275" s="100"/>
    </row>
    <row r="276" spans="1:10" x14ac:dyDescent="0.4">
      <c r="A276" s="30"/>
      <c r="B276" s="30"/>
      <c r="C276" s="30"/>
      <c r="D276" s="30"/>
      <c r="E276" s="30"/>
      <c r="F276" s="31"/>
      <c r="G276" s="31"/>
      <c r="H276" s="31"/>
      <c r="I276" s="33"/>
      <c r="J276" s="100"/>
    </row>
    <row r="277" spans="1:10" x14ac:dyDescent="0.4">
      <c r="A277" s="30"/>
      <c r="B277" s="30"/>
      <c r="C277" s="30"/>
      <c r="D277" s="30"/>
      <c r="E277" s="30"/>
      <c r="F277" s="31"/>
      <c r="G277" s="31"/>
      <c r="H277" s="31"/>
      <c r="I277" s="33"/>
      <c r="J277" s="100"/>
    </row>
    <row r="278" spans="1:10" x14ac:dyDescent="0.4">
      <c r="A278" s="30"/>
      <c r="B278" s="30"/>
      <c r="C278" s="30"/>
      <c r="D278" s="30"/>
      <c r="E278" s="30"/>
      <c r="F278" s="31"/>
      <c r="G278" s="31"/>
      <c r="H278" s="31"/>
      <c r="I278" s="33"/>
      <c r="J278" s="100"/>
    </row>
    <row r="279" spans="1:10" x14ac:dyDescent="0.4">
      <c r="A279" s="30"/>
      <c r="B279" s="30"/>
      <c r="C279" s="30"/>
      <c r="D279" s="30"/>
      <c r="E279" s="30"/>
      <c r="F279" s="31"/>
      <c r="G279" s="31"/>
      <c r="H279" s="31"/>
      <c r="I279" s="33"/>
      <c r="J279" s="100"/>
    </row>
    <row r="280" spans="1:10" x14ac:dyDescent="0.4">
      <c r="A280" s="30"/>
      <c r="B280" s="30"/>
      <c r="C280" s="30"/>
      <c r="D280" s="30"/>
      <c r="E280" s="30"/>
      <c r="F280" s="31"/>
      <c r="G280" s="31"/>
      <c r="H280" s="31"/>
      <c r="I280" s="33"/>
      <c r="J280" s="100"/>
    </row>
    <row r="281" spans="1:10" x14ac:dyDescent="0.4">
      <c r="A281" s="30"/>
      <c r="B281" s="30"/>
      <c r="C281" s="30"/>
      <c r="D281" s="30"/>
      <c r="E281" s="30"/>
      <c r="F281" s="31"/>
      <c r="G281" s="31"/>
      <c r="H281" s="31"/>
      <c r="I281" s="33"/>
      <c r="J281" s="100"/>
    </row>
    <row r="282" spans="1:10" x14ac:dyDescent="0.4">
      <c r="A282" s="30"/>
      <c r="B282" s="30"/>
      <c r="C282" s="30"/>
      <c r="D282" s="30"/>
      <c r="E282" s="30"/>
      <c r="F282" s="31"/>
      <c r="G282" s="31"/>
      <c r="H282" s="31"/>
      <c r="I282" s="33"/>
      <c r="J282" s="100"/>
    </row>
    <row r="283" spans="1:10" x14ac:dyDescent="0.4">
      <c r="A283" s="30"/>
      <c r="B283" s="30"/>
      <c r="C283" s="30"/>
      <c r="D283" s="30"/>
      <c r="E283" s="30"/>
      <c r="F283" s="31"/>
      <c r="G283" s="31"/>
      <c r="H283" s="31"/>
      <c r="I283" s="33"/>
      <c r="J283" s="100"/>
    </row>
    <row r="284" spans="1:10" x14ac:dyDescent="0.4">
      <c r="A284" s="30"/>
      <c r="B284" s="30"/>
      <c r="C284" s="30"/>
      <c r="D284" s="30"/>
      <c r="E284" s="30"/>
      <c r="F284" s="31"/>
      <c r="G284" s="31"/>
      <c r="H284" s="31"/>
      <c r="I284" s="33"/>
      <c r="J284" s="100"/>
    </row>
    <row r="285" spans="1:10" x14ac:dyDescent="0.4">
      <c r="A285" s="30"/>
      <c r="B285" s="30"/>
      <c r="C285" s="30"/>
      <c r="D285" s="30"/>
      <c r="E285" s="30"/>
      <c r="F285" s="31"/>
      <c r="G285" s="31"/>
      <c r="H285" s="31"/>
      <c r="I285" s="33"/>
      <c r="J285" s="100"/>
    </row>
    <row r="286" spans="1:10" x14ac:dyDescent="0.4">
      <c r="A286" s="30"/>
      <c r="B286" s="30"/>
      <c r="C286" s="30"/>
      <c r="D286" s="30"/>
      <c r="E286" s="30"/>
      <c r="F286" s="31"/>
      <c r="G286" s="31"/>
      <c r="H286" s="31"/>
      <c r="I286" s="33"/>
      <c r="J286" s="100"/>
    </row>
    <row r="287" spans="1:10" x14ac:dyDescent="0.4">
      <c r="A287" s="30"/>
      <c r="B287" s="30"/>
      <c r="C287" s="30"/>
      <c r="D287" s="30"/>
      <c r="E287" s="30"/>
      <c r="F287" s="31"/>
      <c r="G287" s="31"/>
      <c r="H287" s="31"/>
      <c r="I287" s="33"/>
      <c r="J287" s="100"/>
    </row>
    <row r="288" spans="1:10" x14ac:dyDescent="0.4">
      <c r="A288" s="30"/>
      <c r="B288" s="30"/>
      <c r="C288" s="30"/>
      <c r="D288" s="30"/>
      <c r="E288" s="30"/>
      <c r="F288" s="31"/>
      <c r="G288" s="31"/>
      <c r="H288" s="31"/>
      <c r="I288" s="33"/>
      <c r="J288" s="100"/>
    </row>
    <row r="289" spans="1:10" x14ac:dyDescent="0.4">
      <c r="A289" s="30"/>
      <c r="B289" s="30"/>
      <c r="C289" s="30"/>
      <c r="D289" s="30"/>
      <c r="E289" s="30"/>
      <c r="F289" s="31"/>
      <c r="G289" s="31"/>
      <c r="H289" s="31"/>
      <c r="I289" s="33"/>
      <c r="J289" s="100"/>
    </row>
    <row r="290" spans="1:10" x14ac:dyDescent="0.4">
      <c r="A290" s="30"/>
      <c r="B290" s="30"/>
      <c r="C290" s="30"/>
      <c r="D290" s="30"/>
      <c r="E290" s="30"/>
      <c r="F290" s="31"/>
      <c r="G290" s="31"/>
      <c r="H290" s="31"/>
      <c r="I290" s="33"/>
      <c r="J290" s="100"/>
    </row>
    <row r="291" spans="1:10" x14ac:dyDescent="0.4">
      <c r="A291" s="30"/>
      <c r="B291" s="30"/>
      <c r="C291" s="30"/>
      <c r="D291" s="30"/>
      <c r="E291" s="30"/>
      <c r="F291" s="31"/>
      <c r="G291" s="31"/>
      <c r="H291" s="31"/>
      <c r="I291" s="33"/>
      <c r="J291" s="100"/>
    </row>
    <row r="292" spans="1:10" x14ac:dyDescent="0.4">
      <c r="A292" s="30"/>
      <c r="B292" s="30"/>
      <c r="C292" s="30"/>
      <c r="D292" s="30"/>
      <c r="E292" s="30"/>
      <c r="F292" s="31"/>
      <c r="G292" s="31"/>
      <c r="H292" s="31"/>
      <c r="I292" s="33"/>
      <c r="J292" s="100"/>
    </row>
    <row r="293" spans="1:10" x14ac:dyDescent="0.4">
      <c r="A293" s="30"/>
      <c r="B293" s="30"/>
      <c r="C293" s="30"/>
      <c r="D293" s="30"/>
      <c r="E293" s="30"/>
      <c r="F293" s="31"/>
      <c r="G293" s="31"/>
      <c r="H293" s="31"/>
      <c r="I293" s="33"/>
      <c r="J293" s="100"/>
    </row>
    <row r="294" spans="1:10" x14ac:dyDescent="0.4">
      <c r="A294" s="30"/>
      <c r="B294" s="30"/>
      <c r="C294" s="30"/>
      <c r="D294" s="30"/>
      <c r="E294" s="30"/>
      <c r="F294" s="31"/>
      <c r="G294" s="31"/>
      <c r="H294" s="31"/>
      <c r="I294" s="33"/>
      <c r="J294" s="100"/>
    </row>
    <row r="295" spans="1:10" x14ac:dyDescent="0.4">
      <c r="A295" s="30"/>
      <c r="B295" s="30"/>
      <c r="C295" s="30"/>
      <c r="D295" s="30"/>
      <c r="E295" s="30"/>
      <c r="F295" s="31"/>
      <c r="G295" s="31"/>
      <c r="H295" s="31"/>
      <c r="I295" s="33"/>
      <c r="J295" s="100"/>
    </row>
    <row r="296" spans="1:10" x14ac:dyDescent="0.4">
      <c r="A296" s="30"/>
      <c r="B296" s="30"/>
      <c r="C296" s="30"/>
      <c r="D296" s="30"/>
      <c r="E296" s="30"/>
      <c r="F296" s="31"/>
      <c r="G296" s="31"/>
      <c r="H296" s="31"/>
      <c r="I296" s="33"/>
      <c r="J296" s="100"/>
    </row>
    <row r="297" spans="1:10" x14ac:dyDescent="0.4">
      <c r="A297" s="30"/>
      <c r="B297" s="30"/>
      <c r="C297" s="30"/>
      <c r="D297" s="30"/>
      <c r="E297" s="30"/>
      <c r="F297" s="31"/>
      <c r="G297" s="31"/>
      <c r="H297" s="31"/>
      <c r="I297" s="33"/>
      <c r="J297" s="100"/>
    </row>
    <row r="298" spans="1:10" x14ac:dyDescent="0.4">
      <c r="A298" s="30"/>
      <c r="B298" s="30"/>
      <c r="C298" s="30"/>
      <c r="D298" s="30"/>
      <c r="E298" s="30"/>
      <c r="F298" s="31"/>
      <c r="G298" s="31"/>
      <c r="H298" s="31"/>
      <c r="I298" s="33"/>
      <c r="J298" s="100"/>
    </row>
    <row r="299" spans="1:10" x14ac:dyDescent="0.4">
      <c r="A299" s="30"/>
      <c r="B299" s="30"/>
      <c r="C299" s="30"/>
      <c r="D299" s="30"/>
      <c r="E299" s="30"/>
      <c r="F299" s="31"/>
      <c r="G299" s="31"/>
      <c r="H299" s="31"/>
      <c r="I299" s="33"/>
      <c r="J299" s="100"/>
    </row>
    <row r="300" spans="1:10" x14ac:dyDescent="0.4">
      <c r="A300" s="30"/>
      <c r="B300" s="30"/>
      <c r="C300" s="30"/>
      <c r="D300" s="30"/>
      <c r="E300" s="30"/>
      <c r="F300" s="31"/>
      <c r="G300" s="31"/>
      <c r="H300" s="31"/>
      <c r="I300" s="33"/>
      <c r="J300" s="100"/>
    </row>
    <row r="301" spans="1:10" x14ac:dyDescent="0.4">
      <c r="A301" s="30"/>
      <c r="B301" s="30"/>
      <c r="C301" s="30"/>
      <c r="D301" s="30"/>
      <c r="E301" s="30"/>
      <c r="F301" s="31"/>
      <c r="G301" s="31"/>
      <c r="H301" s="31"/>
      <c r="I301" s="33"/>
      <c r="J301" s="100"/>
    </row>
    <row r="302" spans="1:10" x14ac:dyDescent="0.4">
      <c r="A302" s="30"/>
      <c r="B302" s="30"/>
      <c r="C302" s="30"/>
      <c r="D302" s="30"/>
      <c r="E302" s="30"/>
      <c r="F302" s="31"/>
      <c r="G302" s="31"/>
      <c r="H302" s="31"/>
      <c r="I302" s="33"/>
      <c r="J302" s="100"/>
    </row>
    <row r="303" spans="1:10" x14ac:dyDescent="0.4">
      <c r="A303" s="30"/>
      <c r="B303" s="30"/>
      <c r="C303" s="30"/>
      <c r="D303" s="30"/>
      <c r="E303" s="30"/>
      <c r="F303" s="31"/>
      <c r="G303" s="31"/>
      <c r="H303" s="31"/>
      <c r="I303" s="33"/>
      <c r="J303" s="100"/>
    </row>
    <row r="304" spans="1:10" x14ac:dyDescent="0.4">
      <c r="A304" s="30"/>
      <c r="B304" s="30"/>
      <c r="C304" s="30"/>
      <c r="D304" s="30"/>
      <c r="E304" s="30"/>
      <c r="F304" s="31"/>
      <c r="G304" s="31"/>
      <c r="H304" s="31"/>
      <c r="I304" s="33"/>
      <c r="J304" s="100"/>
    </row>
    <row r="305" spans="1:10" x14ac:dyDescent="0.4">
      <c r="A305" s="30"/>
      <c r="B305" s="30"/>
      <c r="C305" s="30"/>
      <c r="D305" s="30"/>
      <c r="E305" s="30"/>
      <c r="F305" s="31"/>
      <c r="G305" s="31"/>
      <c r="H305" s="31"/>
      <c r="I305" s="33"/>
      <c r="J305" s="100"/>
    </row>
    <row r="306" spans="1:10" x14ac:dyDescent="0.4">
      <c r="A306" s="30"/>
      <c r="B306" s="30"/>
      <c r="C306" s="30"/>
      <c r="D306" s="30"/>
      <c r="E306" s="30"/>
      <c r="F306" s="31"/>
      <c r="G306" s="31"/>
      <c r="H306" s="31"/>
      <c r="I306" s="33"/>
      <c r="J306" s="100"/>
    </row>
    <row r="307" spans="1:10" x14ac:dyDescent="0.4">
      <c r="A307" s="30"/>
      <c r="B307" s="30"/>
      <c r="C307" s="30"/>
      <c r="D307" s="30"/>
      <c r="E307" s="30"/>
      <c r="F307" s="31"/>
      <c r="G307" s="31"/>
      <c r="H307" s="31"/>
      <c r="I307" s="33"/>
      <c r="J307" s="100"/>
    </row>
    <row r="308" spans="1:10" x14ac:dyDescent="0.4">
      <c r="A308" s="30"/>
      <c r="B308" s="30"/>
      <c r="C308" s="30"/>
      <c r="D308" s="30"/>
      <c r="E308" s="30"/>
      <c r="F308" s="31"/>
      <c r="G308" s="31"/>
      <c r="H308" s="31"/>
      <c r="I308" s="33"/>
      <c r="J308" s="100"/>
    </row>
    <row r="309" spans="1:10" x14ac:dyDescent="0.4">
      <c r="A309" s="30"/>
      <c r="B309" s="30"/>
      <c r="C309" s="30"/>
      <c r="D309" s="30"/>
      <c r="E309" s="30"/>
      <c r="F309" s="31"/>
      <c r="G309" s="31"/>
      <c r="H309" s="31"/>
      <c r="I309" s="33"/>
      <c r="J309" s="100"/>
    </row>
    <row r="310" spans="1:10" x14ac:dyDescent="0.4">
      <c r="A310" s="30"/>
      <c r="B310" s="30"/>
      <c r="C310" s="30"/>
      <c r="D310" s="30"/>
      <c r="E310" s="30"/>
      <c r="F310" s="31"/>
      <c r="G310" s="31"/>
      <c r="H310" s="31"/>
      <c r="I310" s="33"/>
      <c r="J310" s="100"/>
    </row>
    <row r="311" spans="1:10" x14ac:dyDescent="0.4">
      <c r="A311" s="30"/>
      <c r="B311" s="30"/>
      <c r="C311" s="30"/>
      <c r="D311" s="30"/>
      <c r="E311" s="30"/>
      <c r="F311" s="31"/>
      <c r="G311" s="31"/>
      <c r="H311" s="31"/>
      <c r="I311" s="33"/>
      <c r="J311" s="100"/>
    </row>
    <row r="312" spans="1:10" x14ac:dyDescent="0.4">
      <c r="A312" s="30"/>
      <c r="B312" s="30"/>
      <c r="C312" s="30"/>
      <c r="D312" s="30"/>
      <c r="E312" s="30"/>
      <c r="F312" s="31"/>
      <c r="G312" s="31"/>
      <c r="H312" s="31"/>
      <c r="I312" s="33"/>
      <c r="J312" s="100"/>
    </row>
    <row r="313" spans="1:10" x14ac:dyDescent="0.4">
      <c r="A313" s="30"/>
      <c r="B313" s="30"/>
      <c r="C313" s="30"/>
      <c r="D313" s="30"/>
      <c r="E313" s="30"/>
      <c r="F313" s="31"/>
      <c r="G313" s="31"/>
      <c r="H313" s="31"/>
      <c r="I313" s="33"/>
      <c r="J313" s="100"/>
    </row>
    <row r="314" spans="1:10" x14ac:dyDescent="0.4">
      <c r="A314" s="30"/>
      <c r="B314" s="30"/>
      <c r="C314" s="30"/>
      <c r="D314" s="30"/>
      <c r="E314" s="30"/>
      <c r="F314" s="31"/>
      <c r="G314" s="31"/>
      <c r="H314" s="31"/>
      <c r="I314" s="33"/>
      <c r="J314" s="100"/>
    </row>
    <row r="315" spans="1:10" x14ac:dyDescent="0.4">
      <c r="A315" s="30"/>
      <c r="B315" s="30"/>
      <c r="C315" s="30"/>
      <c r="D315" s="30"/>
      <c r="E315" s="30"/>
      <c r="F315" s="31"/>
      <c r="G315" s="31"/>
      <c r="H315" s="31"/>
      <c r="I315" s="33"/>
      <c r="J315" s="100"/>
    </row>
    <row r="316" spans="1:10" x14ac:dyDescent="0.4">
      <c r="A316" s="30"/>
      <c r="B316" s="30"/>
      <c r="C316" s="30"/>
      <c r="D316" s="30"/>
      <c r="E316" s="30"/>
      <c r="F316" s="31"/>
      <c r="G316" s="31"/>
      <c r="H316" s="31"/>
      <c r="I316" s="33"/>
      <c r="J316" s="100"/>
    </row>
    <row r="317" spans="1:10" x14ac:dyDescent="0.4">
      <c r="A317" s="30"/>
      <c r="B317" s="30"/>
      <c r="C317" s="30"/>
      <c r="D317" s="30"/>
      <c r="E317" s="30"/>
      <c r="F317" s="31"/>
      <c r="G317" s="31"/>
      <c r="H317" s="31"/>
      <c r="I317" s="33"/>
      <c r="J317" s="100"/>
    </row>
    <row r="318" spans="1:10" x14ac:dyDescent="0.4">
      <c r="A318" s="30"/>
      <c r="B318" s="30"/>
      <c r="C318" s="30"/>
      <c r="D318" s="30"/>
      <c r="E318" s="30"/>
      <c r="F318" s="31"/>
      <c r="G318" s="31"/>
      <c r="H318" s="31"/>
      <c r="I318" s="33"/>
      <c r="J318" s="100"/>
    </row>
    <row r="319" spans="1:10" x14ac:dyDescent="0.4">
      <c r="A319" s="30"/>
      <c r="B319" s="30"/>
      <c r="C319" s="30"/>
      <c r="D319" s="30"/>
      <c r="E319" s="30"/>
      <c r="F319" s="31"/>
      <c r="G319" s="31"/>
      <c r="H319" s="31"/>
      <c r="I319" s="33"/>
      <c r="J319" s="100"/>
    </row>
    <row r="320" spans="1:10" x14ac:dyDescent="0.4">
      <c r="A320" s="30"/>
      <c r="B320" s="30"/>
      <c r="C320" s="30"/>
      <c r="D320" s="30"/>
      <c r="E320" s="30"/>
      <c r="F320" s="31"/>
      <c r="G320" s="31"/>
      <c r="H320" s="31"/>
      <c r="I320" s="33"/>
      <c r="J320" s="100"/>
    </row>
    <row r="321" spans="1:10" x14ac:dyDescent="0.4">
      <c r="A321" s="30"/>
      <c r="B321" s="30"/>
      <c r="C321" s="30"/>
      <c r="D321" s="30"/>
      <c r="E321" s="30"/>
      <c r="F321" s="31"/>
      <c r="G321" s="31"/>
      <c r="H321" s="31"/>
      <c r="I321" s="33"/>
      <c r="J321" s="100"/>
    </row>
    <row r="322" spans="1:10" x14ac:dyDescent="0.4">
      <c r="A322" s="30"/>
      <c r="B322" s="30"/>
      <c r="C322" s="30"/>
      <c r="D322" s="30"/>
      <c r="E322" s="30"/>
      <c r="F322" s="31"/>
      <c r="G322" s="31"/>
      <c r="H322" s="31"/>
      <c r="I322" s="33"/>
      <c r="J322" s="100"/>
    </row>
    <row r="323" spans="1:10" x14ac:dyDescent="0.4">
      <c r="A323" s="30"/>
      <c r="B323" s="30"/>
      <c r="C323" s="30"/>
      <c r="D323" s="30"/>
      <c r="E323" s="30"/>
      <c r="F323" s="31"/>
      <c r="G323" s="31"/>
      <c r="H323" s="31"/>
      <c r="I323" s="33"/>
      <c r="J323" s="100"/>
    </row>
    <row r="324" spans="1:10" x14ac:dyDescent="0.4">
      <c r="A324" s="30"/>
      <c r="B324" s="30"/>
      <c r="C324" s="30"/>
      <c r="D324" s="30"/>
      <c r="E324" s="30"/>
      <c r="F324" s="31"/>
      <c r="G324" s="31"/>
      <c r="H324" s="31"/>
      <c r="I324" s="33"/>
      <c r="J324" s="100"/>
    </row>
    <row r="325" spans="1:10" x14ac:dyDescent="0.4">
      <c r="A325" s="30"/>
      <c r="B325" s="30"/>
      <c r="C325" s="30"/>
      <c r="D325" s="30"/>
      <c r="E325" s="30"/>
      <c r="F325" s="31"/>
      <c r="G325" s="31"/>
      <c r="H325" s="31"/>
      <c r="I325" s="33"/>
      <c r="J325" s="100"/>
    </row>
    <row r="326" spans="1:10" x14ac:dyDescent="0.4">
      <c r="A326" s="30"/>
      <c r="B326" s="30"/>
      <c r="C326" s="30"/>
      <c r="D326" s="30"/>
      <c r="E326" s="30"/>
      <c r="F326" s="31"/>
      <c r="G326" s="31"/>
      <c r="H326" s="31"/>
      <c r="I326" s="33"/>
      <c r="J326" s="100"/>
    </row>
    <row r="327" spans="1:10" x14ac:dyDescent="0.4">
      <c r="A327" s="30"/>
      <c r="B327" s="30"/>
      <c r="C327" s="30"/>
      <c r="D327" s="30"/>
      <c r="E327" s="30"/>
      <c r="F327" s="31"/>
      <c r="G327" s="31"/>
      <c r="H327" s="31"/>
      <c r="I327" s="33"/>
      <c r="J327" s="100"/>
    </row>
    <row r="328" spans="1:10" x14ac:dyDescent="0.4">
      <c r="A328" s="30"/>
      <c r="B328" s="30"/>
      <c r="C328" s="30"/>
      <c r="D328" s="30"/>
      <c r="E328" s="30"/>
      <c r="F328" s="31"/>
      <c r="G328" s="31"/>
      <c r="H328" s="31"/>
      <c r="I328" s="33"/>
      <c r="J328" s="100"/>
    </row>
    <row r="329" spans="1:10" x14ac:dyDescent="0.4">
      <c r="A329" s="30"/>
      <c r="B329" s="30"/>
      <c r="C329" s="30"/>
      <c r="D329" s="30"/>
      <c r="E329" s="30"/>
      <c r="F329" s="31"/>
      <c r="G329" s="31"/>
      <c r="H329" s="31"/>
      <c r="I329" s="33"/>
      <c r="J329" s="100"/>
    </row>
    <row r="330" spans="1:10" x14ac:dyDescent="0.4">
      <c r="A330" s="30"/>
      <c r="B330" s="30"/>
      <c r="C330" s="30"/>
      <c r="D330" s="30"/>
      <c r="E330" s="30"/>
      <c r="F330" s="31"/>
      <c r="G330" s="31"/>
      <c r="H330" s="31"/>
      <c r="I330" s="33"/>
      <c r="J330" s="100"/>
    </row>
    <row r="331" spans="1:10" x14ac:dyDescent="0.4">
      <c r="A331" s="30"/>
      <c r="B331" s="30"/>
      <c r="C331" s="30"/>
      <c r="D331" s="30"/>
      <c r="E331" s="30"/>
      <c r="F331" s="31"/>
      <c r="G331" s="31"/>
      <c r="H331" s="31"/>
      <c r="I331" s="33"/>
      <c r="J331" s="100"/>
    </row>
    <row r="332" spans="1:10" x14ac:dyDescent="0.4">
      <c r="A332" s="30"/>
      <c r="B332" s="30"/>
      <c r="C332" s="30"/>
      <c r="D332" s="30"/>
      <c r="E332" s="30"/>
      <c r="F332" s="31"/>
      <c r="G332" s="31"/>
      <c r="H332" s="31"/>
      <c r="I332" s="33"/>
      <c r="J332" s="100"/>
    </row>
    <row r="333" spans="1:10" x14ac:dyDescent="0.4">
      <c r="A333" s="30"/>
      <c r="B333" s="30"/>
      <c r="C333" s="30"/>
      <c r="D333" s="30"/>
      <c r="E333" s="30"/>
      <c r="F333" s="31"/>
      <c r="G333" s="31"/>
      <c r="H333" s="31"/>
      <c r="I333" s="33"/>
      <c r="J333" s="100"/>
    </row>
    <row r="334" spans="1:10" x14ac:dyDescent="0.4">
      <c r="A334" s="30"/>
      <c r="B334" s="30"/>
      <c r="C334" s="30"/>
      <c r="D334" s="30"/>
      <c r="E334" s="30"/>
      <c r="F334" s="31"/>
      <c r="G334" s="31"/>
      <c r="H334" s="31"/>
      <c r="I334" s="33"/>
      <c r="J334" s="100"/>
    </row>
    <row r="335" spans="1:10" x14ac:dyDescent="0.4">
      <c r="A335" s="30"/>
      <c r="B335" s="30"/>
      <c r="C335" s="30"/>
      <c r="D335" s="30"/>
      <c r="E335" s="30"/>
      <c r="F335" s="31"/>
      <c r="G335" s="31"/>
      <c r="H335" s="31"/>
      <c r="I335" s="33"/>
      <c r="J335" s="100"/>
    </row>
    <row r="336" spans="1:10" x14ac:dyDescent="0.4">
      <c r="A336" s="30"/>
      <c r="B336" s="30"/>
      <c r="C336" s="30"/>
      <c r="D336" s="30"/>
      <c r="E336" s="30"/>
      <c r="F336" s="31"/>
      <c r="G336" s="31"/>
      <c r="H336" s="31"/>
      <c r="I336" s="33"/>
      <c r="J336" s="100"/>
    </row>
    <row r="337" spans="1:10" x14ac:dyDescent="0.4">
      <c r="A337" s="30"/>
      <c r="B337" s="30"/>
      <c r="C337" s="30"/>
      <c r="D337" s="30"/>
      <c r="E337" s="30"/>
      <c r="F337" s="31"/>
      <c r="G337" s="31"/>
      <c r="H337" s="31"/>
      <c r="I337" s="33"/>
      <c r="J337" s="100"/>
    </row>
    <row r="338" spans="1:10" x14ac:dyDescent="0.4">
      <c r="A338" s="30"/>
      <c r="B338" s="30"/>
      <c r="C338" s="30"/>
      <c r="D338" s="30"/>
      <c r="E338" s="30"/>
      <c r="F338" s="31"/>
      <c r="G338" s="31"/>
      <c r="H338" s="31"/>
      <c r="I338" s="33"/>
      <c r="J338" s="100"/>
    </row>
    <row r="339" spans="1:10" x14ac:dyDescent="0.4">
      <c r="A339" s="30"/>
      <c r="B339" s="30"/>
      <c r="C339" s="30"/>
      <c r="D339" s="30"/>
      <c r="E339" s="30"/>
      <c r="F339" s="31"/>
      <c r="G339" s="31"/>
      <c r="H339" s="31"/>
      <c r="I339" s="33"/>
      <c r="J339" s="100"/>
    </row>
    <row r="340" spans="1:10" x14ac:dyDescent="0.4">
      <c r="A340" s="30"/>
      <c r="B340" s="30"/>
      <c r="C340" s="30"/>
      <c r="D340" s="30"/>
      <c r="E340" s="30"/>
      <c r="F340" s="31"/>
      <c r="G340" s="31"/>
      <c r="H340" s="31"/>
      <c r="I340" s="33"/>
      <c r="J340" s="100"/>
    </row>
    <row r="341" spans="1:10" x14ac:dyDescent="0.4">
      <c r="A341" s="30"/>
      <c r="B341" s="30"/>
      <c r="C341" s="30"/>
      <c r="D341" s="30"/>
      <c r="E341" s="30"/>
      <c r="F341" s="31"/>
      <c r="G341" s="31"/>
      <c r="H341" s="31"/>
      <c r="I341" s="33"/>
      <c r="J341" s="100"/>
    </row>
    <row r="342" spans="1:10" x14ac:dyDescent="0.4">
      <c r="A342" s="30"/>
      <c r="B342" s="30"/>
      <c r="C342" s="30"/>
      <c r="D342" s="30"/>
      <c r="E342" s="30"/>
      <c r="F342" s="31"/>
      <c r="G342" s="31"/>
      <c r="H342" s="31"/>
      <c r="I342" s="33"/>
      <c r="J342" s="100"/>
    </row>
    <row r="343" spans="1:10" x14ac:dyDescent="0.4">
      <c r="A343" s="30"/>
      <c r="B343" s="30"/>
      <c r="C343" s="30"/>
      <c r="D343" s="30"/>
      <c r="E343" s="30"/>
      <c r="F343" s="31"/>
      <c r="G343" s="31"/>
      <c r="H343" s="31"/>
      <c r="I343" s="33"/>
      <c r="J343" s="100"/>
    </row>
    <row r="344" spans="1:10" x14ac:dyDescent="0.4">
      <c r="A344" s="30"/>
      <c r="B344" s="30"/>
      <c r="C344" s="30"/>
      <c r="D344" s="30"/>
      <c r="E344" s="30"/>
      <c r="F344" s="31"/>
      <c r="G344" s="31"/>
      <c r="H344" s="31"/>
      <c r="I344" s="33"/>
      <c r="J344" s="100"/>
    </row>
    <row r="345" spans="1:10" x14ac:dyDescent="0.4">
      <c r="A345" s="30"/>
      <c r="B345" s="30"/>
      <c r="C345" s="30"/>
      <c r="D345" s="30"/>
      <c r="E345" s="30"/>
      <c r="F345" s="31"/>
      <c r="G345" s="31"/>
      <c r="H345" s="31"/>
      <c r="I345" s="33"/>
      <c r="J345" s="100"/>
    </row>
    <row r="346" spans="1:10" x14ac:dyDescent="0.4">
      <c r="A346" s="30"/>
      <c r="B346" s="30"/>
      <c r="C346" s="30"/>
      <c r="D346" s="30"/>
      <c r="E346" s="30"/>
      <c r="F346" s="31"/>
      <c r="G346" s="31"/>
      <c r="H346" s="31"/>
      <c r="I346" s="33"/>
      <c r="J346" s="100"/>
    </row>
    <row r="347" spans="1:10" x14ac:dyDescent="0.4">
      <c r="A347" s="30"/>
      <c r="B347" s="30"/>
      <c r="C347" s="30"/>
      <c r="D347" s="30"/>
      <c r="E347" s="30"/>
      <c r="F347" s="31"/>
      <c r="G347" s="31"/>
      <c r="H347" s="31"/>
      <c r="I347" s="33"/>
      <c r="J347" s="100"/>
    </row>
    <row r="348" spans="1:10" x14ac:dyDescent="0.4">
      <c r="A348" s="30"/>
      <c r="B348" s="30"/>
      <c r="C348" s="30"/>
      <c r="D348" s="30"/>
      <c r="E348" s="30"/>
      <c r="F348" s="31"/>
      <c r="G348" s="31"/>
      <c r="H348" s="31"/>
      <c r="I348" s="33"/>
      <c r="J348" s="100"/>
    </row>
    <row r="349" spans="1:10" x14ac:dyDescent="0.4">
      <c r="A349" s="30"/>
      <c r="B349" s="30"/>
      <c r="C349" s="30"/>
      <c r="D349" s="30"/>
      <c r="E349" s="30"/>
      <c r="F349" s="31"/>
      <c r="G349" s="31"/>
      <c r="H349" s="31"/>
      <c r="I349" s="33"/>
      <c r="J349" s="100"/>
    </row>
    <row r="350" spans="1:10" x14ac:dyDescent="0.4">
      <c r="A350" s="30"/>
      <c r="B350" s="30"/>
      <c r="C350" s="30"/>
      <c r="D350" s="30"/>
      <c r="E350" s="30"/>
      <c r="F350" s="31"/>
      <c r="G350" s="31"/>
      <c r="H350" s="31"/>
      <c r="I350" s="33"/>
      <c r="J350" s="100"/>
    </row>
    <row r="351" spans="1:10" x14ac:dyDescent="0.4">
      <c r="A351" s="30"/>
      <c r="B351" s="30"/>
      <c r="C351" s="30"/>
      <c r="D351" s="30"/>
      <c r="E351" s="30"/>
      <c r="F351" s="31"/>
      <c r="G351" s="31"/>
      <c r="H351" s="31"/>
      <c r="I351" s="33"/>
      <c r="J351" s="100"/>
    </row>
    <row r="352" spans="1:10" x14ac:dyDescent="0.4">
      <c r="A352" s="30"/>
      <c r="B352" s="30"/>
      <c r="C352" s="30"/>
      <c r="D352" s="30"/>
      <c r="E352" s="30"/>
      <c r="F352" s="31"/>
      <c r="G352" s="31"/>
      <c r="H352" s="31"/>
      <c r="I352" s="33"/>
      <c r="J352" s="100"/>
    </row>
    <row r="353" spans="1:10" x14ac:dyDescent="0.4">
      <c r="A353" s="30"/>
      <c r="B353" s="30"/>
      <c r="C353" s="30"/>
      <c r="D353" s="30"/>
      <c r="E353" s="30"/>
      <c r="F353" s="31"/>
      <c r="G353" s="31"/>
      <c r="H353" s="31"/>
      <c r="I353" s="33"/>
      <c r="J353" s="100"/>
    </row>
    <row r="354" spans="1:10" x14ac:dyDescent="0.4">
      <c r="A354" s="30"/>
      <c r="B354" s="30"/>
      <c r="C354" s="30"/>
      <c r="D354" s="30"/>
      <c r="E354" s="30"/>
      <c r="F354" s="31"/>
      <c r="G354" s="31"/>
      <c r="H354" s="31"/>
      <c r="I354" s="33"/>
      <c r="J354" s="100"/>
    </row>
    <row r="355" spans="1:10" x14ac:dyDescent="0.4">
      <c r="A355" s="30"/>
      <c r="B355" s="30"/>
      <c r="C355" s="30"/>
      <c r="D355" s="30"/>
      <c r="E355" s="30"/>
      <c r="F355" s="31"/>
      <c r="G355" s="31"/>
      <c r="H355" s="31"/>
      <c r="I355" s="33"/>
      <c r="J355" s="100"/>
    </row>
    <row r="356" spans="1:10" x14ac:dyDescent="0.4">
      <c r="A356" s="30"/>
      <c r="B356" s="30"/>
      <c r="C356" s="30"/>
      <c r="D356" s="30"/>
      <c r="E356" s="30"/>
      <c r="F356" s="31"/>
      <c r="G356" s="31"/>
      <c r="H356" s="31"/>
      <c r="I356" s="33"/>
      <c r="J356" s="100"/>
    </row>
    <row r="357" spans="1:10" x14ac:dyDescent="0.4">
      <c r="A357" s="30"/>
      <c r="B357" s="30"/>
      <c r="C357" s="30"/>
      <c r="D357" s="30"/>
      <c r="E357" s="30"/>
      <c r="F357" s="31"/>
      <c r="G357" s="31"/>
      <c r="H357" s="31"/>
      <c r="I357" s="33"/>
      <c r="J357" s="100"/>
    </row>
    <row r="358" spans="1:10" x14ac:dyDescent="0.4">
      <c r="A358" s="30"/>
      <c r="B358" s="30"/>
      <c r="C358" s="30"/>
      <c r="D358" s="30"/>
      <c r="E358" s="30"/>
      <c r="F358" s="31"/>
      <c r="G358" s="31"/>
      <c r="H358" s="31"/>
      <c r="I358" s="33"/>
      <c r="J358" s="100"/>
    </row>
    <row r="359" spans="1:10" x14ac:dyDescent="0.4">
      <c r="A359" s="30"/>
      <c r="B359" s="30"/>
      <c r="C359" s="30"/>
      <c r="D359" s="30"/>
      <c r="E359" s="30"/>
      <c r="F359" s="31"/>
      <c r="G359" s="31"/>
      <c r="H359" s="31"/>
      <c r="I359" s="33"/>
      <c r="J359" s="100"/>
    </row>
    <row r="360" spans="1:10" x14ac:dyDescent="0.4">
      <c r="A360" s="30"/>
      <c r="B360" s="30"/>
      <c r="C360" s="30"/>
      <c r="D360" s="30"/>
      <c r="E360" s="30"/>
      <c r="F360" s="31"/>
      <c r="G360" s="31"/>
      <c r="H360" s="31"/>
      <c r="I360" s="33"/>
      <c r="J360" s="100"/>
    </row>
    <row r="361" spans="1:10" x14ac:dyDescent="0.4">
      <c r="A361" s="30"/>
      <c r="B361" s="30"/>
      <c r="C361" s="30"/>
      <c r="D361" s="30"/>
      <c r="E361" s="30"/>
      <c r="F361" s="31"/>
      <c r="G361" s="31"/>
      <c r="H361" s="31"/>
      <c r="I361" s="33"/>
      <c r="J361" s="100"/>
    </row>
    <row r="362" spans="1:10" x14ac:dyDescent="0.4">
      <c r="A362" s="30"/>
      <c r="B362" s="30"/>
      <c r="C362" s="30"/>
      <c r="D362" s="30"/>
      <c r="E362" s="30"/>
      <c r="F362" s="31"/>
      <c r="G362" s="31"/>
      <c r="H362" s="31"/>
      <c r="I362" s="33"/>
      <c r="J362" s="100"/>
    </row>
    <row r="363" spans="1:10" x14ac:dyDescent="0.4">
      <c r="A363" s="30"/>
      <c r="B363" s="30"/>
      <c r="C363" s="30"/>
      <c r="D363" s="30"/>
      <c r="E363" s="30"/>
      <c r="F363" s="31"/>
      <c r="G363" s="31"/>
      <c r="H363" s="31"/>
      <c r="I363" s="33"/>
      <c r="J363" s="100"/>
    </row>
    <row r="364" spans="1:10" x14ac:dyDescent="0.4">
      <c r="A364" s="30"/>
      <c r="B364" s="30"/>
      <c r="C364" s="30"/>
      <c r="D364" s="30"/>
      <c r="E364" s="30"/>
      <c r="F364" s="31"/>
      <c r="G364" s="31"/>
      <c r="H364" s="31"/>
      <c r="I364" s="33"/>
      <c r="J364" s="100"/>
    </row>
    <row r="365" spans="1:10" x14ac:dyDescent="0.4">
      <c r="A365" s="30"/>
      <c r="B365" s="30"/>
      <c r="C365" s="30"/>
      <c r="D365" s="30"/>
      <c r="E365" s="30"/>
      <c r="F365" s="31"/>
      <c r="G365" s="31"/>
      <c r="H365" s="31"/>
      <c r="I365" s="33"/>
      <c r="J365" s="100"/>
    </row>
    <row r="366" spans="1:10" x14ac:dyDescent="0.4">
      <c r="A366" s="30"/>
      <c r="B366" s="30"/>
      <c r="C366" s="30"/>
      <c r="D366" s="30"/>
      <c r="E366" s="30"/>
      <c r="F366" s="31"/>
      <c r="G366" s="31"/>
      <c r="H366" s="31"/>
      <c r="I366" s="33"/>
      <c r="J366" s="100"/>
    </row>
    <row r="367" spans="1:10" x14ac:dyDescent="0.4">
      <c r="A367" s="30"/>
      <c r="B367" s="30"/>
      <c r="C367" s="30"/>
      <c r="D367" s="30"/>
      <c r="E367" s="30"/>
      <c r="F367" s="31"/>
      <c r="G367" s="31"/>
      <c r="H367" s="31"/>
      <c r="I367" s="33"/>
      <c r="J367" s="100"/>
    </row>
    <row r="368" spans="1:10" x14ac:dyDescent="0.4">
      <c r="A368" s="30"/>
      <c r="B368" s="30"/>
      <c r="C368" s="30"/>
      <c r="D368" s="30"/>
      <c r="E368" s="30"/>
      <c r="F368" s="31"/>
      <c r="G368" s="31"/>
      <c r="H368" s="31"/>
      <c r="I368" s="33"/>
      <c r="J368" s="100"/>
    </row>
    <row r="369" spans="1:10" x14ac:dyDescent="0.4">
      <c r="A369" s="30"/>
      <c r="B369" s="30"/>
      <c r="C369" s="30"/>
      <c r="D369" s="30"/>
      <c r="E369" s="30"/>
      <c r="F369" s="31"/>
      <c r="G369" s="31"/>
      <c r="H369" s="31"/>
      <c r="I369" s="33"/>
      <c r="J369" s="100"/>
    </row>
    <row r="370" spans="1:10" x14ac:dyDescent="0.4">
      <c r="A370" s="30"/>
      <c r="B370" s="30"/>
      <c r="C370" s="30"/>
      <c r="D370" s="30"/>
      <c r="E370" s="30"/>
      <c r="F370" s="31"/>
      <c r="G370" s="31"/>
      <c r="H370" s="31"/>
      <c r="I370" s="33"/>
      <c r="J370" s="100"/>
    </row>
    <row r="371" spans="1:10" x14ac:dyDescent="0.4">
      <c r="A371" s="30"/>
      <c r="B371" s="30"/>
      <c r="C371" s="30"/>
      <c r="D371" s="30"/>
      <c r="E371" s="30"/>
      <c r="F371" s="31"/>
      <c r="G371" s="31"/>
      <c r="H371" s="31"/>
      <c r="I371" s="33"/>
      <c r="J371" s="100"/>
    </row>
    <row r="372" spans="1:10" x14ac:dyDescent="0.4">
      <c r="A372" s="30"/>
      <c r="B372" s="30"/>
      <c r="C372" s="30"/>
      <c r="D372" s="30"/>
      <c r="E372" s="30"/>
      <c r="F372" s="31"/>
      <c r="G372" s="31"/>
      <c r="H372" s="31"/>
      <c r="I372" s="33"/>
      <c r="J372" s="100"/>
    </row>
    <row r="373" spans="1:10" x14ac:dyDescent="0.4">
      <c r="A373" s="30"/>
      <c r="B373" s="30"/>
      <c r="C373" s="30"/>
      <c r="D373" s="30"/>
      <c r="E373" s="30"/>
      <c r="F373" s="31"/>
      <c r="G373" s="31"/>
      <c r="H373" s="31"/>
      <c r="I373" s="33"/>
      <c r="J373" s="100"/>
    </row>
    <row r="374" spans="1:10" x14ac:dyDescent="0.4">
      <c r="A374" s="30"/>
      <c r="B374" s="30"/>
      <c r="C374" s="30"/>
      <c r="D374" s="30"/>
      <c r="E374" s="30"/>
      <c r="F374" s="31"/>
      <c r="G374" s="31"/>
      <c r="H374" s="31"/>
      <c r="I374" s="33"/>
      <c r="J374" s="100"/>
    </row>
    <row r="375" spans="1:10" x14ac:dyDescent="0.4">
      <c r="A375" s="30"/>
      <c r="B375" s="30"/>
      <c r="C375" s="30"/>
      <c r="D375" s="30"/>
      <c r="E375" s="30"/>
      <c r="F375" s="31"/>
      <c r="G375" s="31"/>
      <c r="H375" s="31"/>
      <c r="I375" s="33"/>
      <c r="J375" s="100"/>
    </row>
    <row r="376" spans="1:10" x14ac:dyDescent="0.4">
      <c r="A376" s="30"/>
      <c r="B376" s="30"/>
      <c r="C376" s="30"/>
      <c r="D376" s="30"/>
      <c r="E376" s="30"/>
      <c r="F376" s="31"/>
      <c r="G376" s="31"/>
      <c r="H376" s="31"/>
      <c r="I376" s="33"/>
      <c r="J376" s="100"/>
    </row>
    <row r="377" spans="1:10" x14ac:dyDescent="0.4">
      <c r="A377" s="30"/>
      <c r="B377" s="30"/>
      <c r="C377" s="30"/>
      <c r="D377" s="30"/>
      <c r="E377" s="30"/>
      <c r="F377" s="31"/>
      <c r="G377" s="31"/>
      <c r="H377" s="31"/>
      <c r="I377" s="33"/>
      <c r="J377" s="100"/>
    </row>
    <row r="378" spans="1:10" x14ac:dyDescent="0.4">
      <c r="A378" s="30"/>
      <c r="B378" s="30"/>
      <c r="C378" s="30"/>
      <c r="D378" s="30"/>
      <c r="E378" s="30"/>
      <c r="F378" s="31"/>
      <c r="G378" s="31"/>
      <c r="H378" s="31"/>
      <c r="I378" s="33"/>
      <c r="J378" s="100"/>
    </row>
    <row r="379" spans="1:10" x14ac:dyDescent="0.4">
      <c r="A379" s="30"/>
      <c r="B379" s="30"/>
      <c r="C379" s="30"/>
      <c r="D379" s="30"/>
      <c r="E379" s="30"/>
      <c r="F379" s="31"/>
      <c r="G379" s="31"/>
      <c r="H379" s="31"/>
      <c r="I379" s="33"/>
      <c r="J379" s="100"/>
    </row>
    <row r="380" spans="1:10" x14ac:dyDescent="0.4">
      <c r="A380" s="30"/>
      <c r="B380" s="30"/>
      <c r="C380" s="30"/>
      <c r="D380" s="30"/>
      <c r="E380" s="30"/>
      <c r="F380" s="31"/>
      <c r="G380" s="31"/>
      <c r="H380" s="31"/>
      <c r="I380" s="33"/>
      <c r="J380" s="100"/>
    </row>
    <row r="381" spans="1:10" x14ac:dyDescent="0.4">
      <c r="A381" s="30"/>
      <c r="B381" s="30"/>
      <c r="C381" s="30"/>
      <c r="D381" s="30"/>
      <c r="E381" s="30"/>
      <c r="F381" s="31"/>
      <c r="G381" s="31"/>
      <c r="H381" s="31"/>
      <c r="I381" s="33"/>
      <c r="J381" s="100"/>
    </row>
    <row r="382" spans="1:10" x14ac:dyDescent="0.4">
      <c r="A382" s="30"/>
      <c r="B382" s="30"/>
      <c r="C382" s="30"/>
      <c r="D382" s="30"/>
      <c r="E382" s="30"/>
      <c r="F382" s="31"/>
      <c r="G382" s="31"/>
      <c r="H382" s="31"/>
      <c r="I382" s="33"/>
      <c r="J382" s="100"/>
    </row>
    <row r="383" spans="1:10" x14ac:dyDescent="0.4">
      <c r="A383" s="30"/>
      <c r="B383" s="30"/>
      <c r="C383" s="30"/>
      <c r="D383" s="30"/>
      <c r="E383" s="30"/>
      <c r="F383" s="31"/>
      <c r="G383" s="31"/>
      <c r="H383" s="31"/>
      <c r="I383" s="33"/>
      <c r="J383" s="100"/>
    </row>
    <row r="384" spans="1:10" x14ac:dyDescent="0.4">
      <c r="A384" s="30"/>
      <c r="B384" s="30"/>
      <c r="C384" s="30"/>
      <c r="D384" s="30"/>
      <c r="E384" s="30"/>
      <c r="F384" s="31"/>
      <c r="G384" s="31"/>
      <c r="H384" s="31"/>
      <c r="I384" s="33"/>
      <c r="J384" s="100"/>
    </row>
    <row r="385" spans="1:10" x14ac:dyDescent="0.4">
      <c r="A385" s="30"/>
      <c r="B385" s="30"/>
      <c r="C385" s="30"/>
      <c r="D385" s="30"/>
      <c r="E385" s="30"/>
      <c r="F385" s="31"/>
      <c r="G385" s="31"/>
      <c r="H385" s="31"/>
      <c r="I385" s="33"/>
      <c r="J385" s="100"/>
    </row>
    <row r="386" spans="1:10" x14ac:dyDescent="0.4">
      <c r="A386" s="30"/>
      <c r="B386" s="30"/>
      <c r="C386" s="30"/>
      <c r="D386" s="30"/>
      <c r="E386" s="30"/>
      <c r="F386" s="31"/>
      <c r="G386" s="31"/>
      <c r="H386" s="31"/>
      <c r="I386" s="33"/>
      <c r="J386" s="100"/>
    </row>
    <row r="387" spans="1:10" x14ac:dyDescent="0.4">
      <c r="A387" s="30"/>
      <c r="B387" s="30"/>
      <c r="C387" s="30"/>
      <c r="D387" s="30"/>
      <c r="E387" s="30"/>
      <c r="F387" s="31"/>
      <c r="G387" s="31"/>
      <c r="H387" s="31"/>
      <c r="I387" s="33"/>
      <c r="J387" s="100"/>
    </row>
    <row r="388" spans="1:10" x14ac:dyDescent="0.4">
      <c r="A388" s="30"/>
      <c r="B388" s="30"/>
      <c r="C388" s="30"/>
      <c r="D388" s="30"/>
      <c r="E388" s="30"/>
      <c r="F388" s="31"/>
      <c r="G388" s="31"/>
      <c r="H388" s="31"/>
      <c r="I388" s="33"/>
      <c r="J388" s="100"/>
    </row>
    <row r="389" spans="1:10" x14ac:dyDescent="0.4">
      <c r="A389" s="30"/>
      <c r="B389" s="30"/>
      <c r="C389" s="30"/>
      <c r="D389" s="30"/>
      <c r="E389" s="30"/>
      <c r="F389" s="31"/>
      <c r="G389" s="31"/>
      <c r="H389" s="31"/>
      <c r="I389" s="33"/>
      <c r="J389" s="100"/>
    </row>
    <row r="390" spans="1:10" x14ac:dyDescent="0.4">
      <c r="A390" s="30"/>
      <c r="B390" s="30"/>
      <c r="C390" s="30"/>
      <c r="D390" s="30"/>
      <c r="E390" s="30"/>
      <c r="F390" s="31"/>
      <c r="G390" s="31"/>
      <c r="H390" s="31"/>
      <c r="I390" s="33"/>
      <c r="J390" s="100"/>
    </row>
    <row r="391" spans="1:10" x14ac:dyDescent="0.4">
      <c r="A391" s="30"/>
      <c r="B391" s="30"/>
      <c r="C391" s="30"/>
      <c r="D391" s="30"/>
      <c r="E391" s="30"/>
      <c r="F391" s="31"/>
      <c r="G391" s="31"/>
      <c r="H391" s="31"/>
      <c r="I391" s="33"/>
      <c r="J391" s="100"/>
    </row>
    <row r="392" spans="1:10" x14ac:dyDescent="0.4">
      <c r="A392" s="30"/>
      <c r="B392" s="30"/>
      <c r="C392" s="30"/>
      <c r="D392" s="30"/>
      <c r="E392" s="30"/>
      <c r="F392" s="31"/>
      <c r="G392" s="31"/>
      <c r="H392" s="31"/>
      <c r="I392" s="33"/>
      <c r="J392" s="100"/>
    </row>
    <row r="393" spans="1:10" x14ac:dyDescent="0.4">
      <c r="A393" s="30"/>
      <c r="B393" s="30"/>
      <c r="C393" s="30"/>
      <c r="D393" s="30"/>
      <c r="E393" s="30"/>
      <c r="F393" s="31"/>
      <c r="G393" s="31"/>
      <c r="H393" s="31"/>
      <c r="I393" s="33"/>
      <c r="J393" s="100"/>
    </row>
    <row r="394" spans="1:10" x14ac:dyDescent="0.4">
      <c r="A394" s="30"/>
      <c r="B394" s="30"/>
      <c r="C394" s="30"/>
      <c r="D394" s="30"/>
      <c r="E394" s="30"/>
      <c r="F394" s="31"/>
      <c r="G394" s="31"/>
      <c r="H394" s="31"/>
      <c r="I394" s="33"/>
      <c r="J394" s="100"/>
    </row>
    <row r="395" spans="1:10" x14ac:dyDescent="0.4">
      <c r="A395" s="30"/>
      <c r="B395" s="30"/>
      <c r="C395" s="30"/>
      <c r="D395" s="30"/>
      <c r="E395" s="30"/>
      <c r="F395" s="31"/>
      <c r="G395" s="31"/>
      <c r="H395" s="31"/>
      <c r="I395" s="33"/>
      <c r="J395" s="100"/>
    </row>
    <row r="396" spans="1:10" x14ac:dyDescent="0.4">
      <c r="A396" s="30"/>
      <c r="B396" s="30"/>
      <c r="C396" s="30"/>
      <c r="D396" s="30"/>
      <c r="E396" s="30"/>
      <c r="F396" s="31"/>
      <c r="G396" s="31"/>
      <c r="H396" s="31"/>
      <c r="I396" s="33"/>
      <c r="J396" s="100"/>
    </row>
    <row r="397" spans="1:10" x14ac:dyDescent="0.4">
      <c r="A397" s="30"/>
      <c r="B397" s="30"/>
      <c r="C397" s="30"/>
      <c r="D397" s="30"/>
      <c r="E397" s="30"/>
      <c r="F397" s="31"/>
      <c r="G397" s="31"/>
      <c r="H397" s="31"/>
      <c r="I397" s="33"/>
      <c r="J397" s="100"/>
    </row>
    <row r="398" spans="1:10" x14ac:dyDescent="0.4">
      <c r="A398" s="30"/>
      <c r="B398" s="30"/>
      <c r="C398" s="30"/>
      <c r="D398" s="30"/>
      <c r="E398" s="30"/>
      <c r="F398" s="31"/>
      <c r="G398" s="31"/>
      <c r="H398" s="31"/>
      <c r="I398" s="33"/>
      <c r="J398" s="100"/>
    </row>
    <row r="399" spans="1:10" x14ac:dyDescent="0.4">
      <c r="A399" s="30"/>
      <c r="B399" s="30"/>
      <c r="C399" s="30"/>
      <c r="D399" s="30"/>
      <c r="E399" s="30"/>
      <c r="F399" s="31"/>
      <c r="G399" s="31"/>
      <c r="H399" s="31"/>
      <c r="I399" s="33"/>
      <c r="J399" s="100"/>
    </row>
    <row r="400" spans="1:10" x14ac:dyDescent="0.4">
      <c r="A400" s="30"/>
      <c r="B400" s="30"/>
      <c r="C400" s="30"/>
      <c r="D400" s="30"/>
      <c r="E400" s="30"/>
      <c r="F400" s="31"/>
      <c r="G400" s="31"/>
      <c r="H400" s="31"/>
      <c r="I400" s="33"/>
      <c r="J400" s="100"/>
    </row>
    <row r="401" spans="1:10" x14ac:dyDescent="0.4">
      <c r="A401" s="30"/>
      <c r="B401" s="30"/>
      <c r="C401" s="30"/>
      <c r="D401" s="30"/>
      <c r="E401" s="30"/>
      <c r="F401" s="31"/>
      <c r="G401" s="31"/>
      <c r="H401" s="31"/>
      <c r="I401" s="33"/>
      <c r="J401" s="100"/>
    </row>
    <row r="402" spans="1:10" x14ac:dyDescent="0.4">
      <c r="A402" s="30"/>
      <c r="B402" s="30"/>
      <c r="C402" s="30"/>
      <c r="D402" s="30"/>
      <c r="E402" s="30"/>
      <c r="F402" s="31"/>
      <c r="G402" s="31"/>
      <c r="H402" s="31"/>
      <c r="I402" s="33"/>
      <c r="J402" s="100"/>
    </row>
    <row r="403" spans="1:10" x14ac:dyDescent="0.4">
      <c r="A403" s="30"/>
      <c r="B403" s="30"/>
      <c r="C403" s="30"/>
      <c r="D403" s="30"/>
      <c r="E403" s="30"/>
      <c r="F403" s="31"/>
      <c r="G403" s="31"/>
      <c r="H403" s="31"/>
      <c r="I403" s="33"/>
      <c r="J403" s="100"/>
    </row>
    <row r="404" spans="1:10" x14ac:dyDescent="0.4">
      <c r="A404" s="30"/>
      <c r="B404" s="30"/>
      <c r="C404" s="30"/>
      <c r="D404" s="30"/>
      <c r="E404" s="30"/>
      <c r="F404" s="31"/>
      <c r="G404" s="31"/>
      <c r="H404" s="31"/>
      <c r="I404" s="33"/>
      <c r="J404" s="100"/>
    </row>
    <row r="405" spans="1:10" x14ac:dyDescent="0.4">
      <c r="A405" s="30"/>
      <c r="B405" s="30"/>
      <c r="C405" s="30"/>
      <c r="D405" s="30"/>
      <c r="E405" s="30"/>
      <c r="F405" s="31"/>
      <c r="G405" s="31"/>
      <c r="H405" s="31"/>
      <c r="I405" s="33"/>
      <c r="J405" s="100"/>
    </row>
    <row r="406" spans="1:10" x14ac:dyDescent="0.4">
      <c r="A406" s="30"/>
      <c r="B406" s="30"/>
      <c r="C406" s="30"/>
      <c r="D406" s="30"/>
      <c r="E406" s="30"/>
      <c r="F406" s="31"/>
      <c r="G406" s="31"/>
      <c r="H406" s="31"/>
      <c r="I406" s="33"/>
      <c r="J406" s="100"/>
    </row>
    <row r="407" spans="1:10" x14ac:dyDescent="0.4">
      <c r="A407" s="30"/>
      <c r="B407" s="30"/>
      <c r="C407" s="30"/>
      <c r="D407" s="30"/>
      <c r="E407" s="30"/>
      <c r="F407" s="31"/>
      <c r="G407" s="31"/>
      <c r="H407" s="31"/>
      <c r="I407" s="33"/>
      <c r="J407" s="100"/>
    </row>
    <row r="408" spans="1:10" x14ac:dyDescent="0.4">
      <c r="A408" s="30"/>
      <c r="B408" s="30"/>
      <c r="C408" s="30"/>
      <c r="D408" s="30"/>
      <c r="E408" s="30"/>
      <c r="F408" s="31"/>
      <c r="G408" s="31"/>
      <c r="H408" s="31"/>
      <c r="I408" s="33"/>
      <c r="J408" s="100"/>
    </row>
    <row r="409" spans="1:10" x14ac:dyDescent="0.4">
      <c r="A409" s="30"/>
      <c r="B409" s="30"/>
      <c r="C409" s="30"/>
      <c r="D409" s="30"/>
      <c r="E409" s="30"/>
      <c r="F409" s="31"/>
      <c r="G409" s="31"/>
      <c r="H409" s="31"/>
      <c r="I409" s="33"/>
      <c r="J409" s="100"/>
    </row>
    <row r="410" spans="1:10" x14ac:dyDescent="0.4">
      <c r="A410" s="30"/>
      <c r="B410" s="30"/>
      <c r="C410" s="30"/>
      <c r="D410" s="30"/>
      <c r="E410" s="30"/>
      <c r="F410" s="31"/>
      <c r="G410" s="31"/>
      <c r="H410" s="31"/>
      <c r="I410" s="33"/>
      <c r="J410" s="100"/>
    </row>
    <row r="411" spans="1:10" x14ac:dyDescent="0.4">
      <c r="A411" s="30"/>
      <c r="B411" s="30"/>
      <c r="C411" s="30"/>
      <c r="D411" s="30"/>
      <c r="E411" s="30"/>
      <c r="F411" s="31"/>
      <c r="G411" s="31"/>
      <c r="H411" s="31"/>
      <c r="I411" s="33"/>
      <c r="J411" s="100"/>
    </row>
    <row r="412" spans="1:10" x14ac:dyDescent="0.4">
      <c r="A412" s="30"/>
      <c r="B412" s="30"/>
      <c r="C412" s="30"/>
      <c r="D412" s="30"/>
      <c r="E412" s="30"/>
      <c r="F412" s="31"/>
      <c r="G412" s="31"/>
      <c r="H412" s="31"/>
      <c r="I412" s="33"/>
      <c r="J412" s="100"/>
    </row>
    <row r="413" spans="1:10" x14ac:dyDescent="0.4">
      <c r="A413" s="30"/>
      <c r="B413" s="30"/>
      <c r="C413" s="30"/>
      <c r="D413" s="30"/>
      <c r="E413" s="30"/>
      <c r="F413" s="31"/>
      <c r="G413" s="31"/>
      <c r="H413" s="31"/>
      <c r="I413" s="33"/>
      <c r="J413" s="100"/>
    </row>
    <row r="414" spans="1:10" x14ac:dyDescent="0.4">
      <c r="A414" s="30"/>
      <c r="B414" s="30"/>
      <c r="C414" s="30"/>
      <c r="D414" s="30"/>
      <c r="E414" s="30"/>
      <c r="F414" s="31"/>
      <c r="G414" s="31"/>
      <c r="H414" s="31"/>
      <c r="I414" s="33"/>
      <c r="J414" s="100"/>
    </row>
    <row r="415" spans="1:10" x14ac:dyDescent="0.4">
      <c r="A415" s="30"/>
      <c r="B415" s="30"/>
      <c r="C415" s="30"/>
      <c r="D415" s="30"/>
      <c r="E415" s="30"/>
      <c r="F415" s="31"/>
      <c r="G415" s="31"/>
      <c r="H415" s="31"/>
      <c r="I415" s="33"/>
      <c r="J415" s="100"/>
    </row>
    <row r="416" spans="1:10" x14ac:dyDescent="0.4">
      <c r="A416" s="30"/>
      <c r="B416" s="30"/>
      <c r="C416" s="30"/>
      <c r="D416" s="30"/>
      <c r="E416" s="30"/>
      <c r="F416" s="31"/>
      <c r="G416" s="31"/>
      <c r="H416" s="31"/>
      <c r="I416" s="33"/>
      <c r="J416" s="100"/>
    </row>
    <row r="417" spans="1:10" x14ac:dyDescent="0.4">
      <c r="A417" s="30"/>
      <c r="B417" s="30"/>
      <c r="C417" s="30"/>
      <c r="D417" s="30"/>
      <c r="E417" s="30"/>
      <c r="F417" s="31"/>
      <c r="G417" s="31"/>
      <c r="H417" s="31"/>
      <c r="I417" s="33"/>
      <c r="J417" s="100"/>
    </row>
    <row r="418" spans="1:10" x14ac:dyDescent="0.4">
      <c r="A418" s="30"/>
      <c r="B418" s="30"/>
      <c r="C418" s="30"/>
      <c r="D418" s="30"/>
      <c r="E418" s="30"/>
      <c r="F418" s="31"/>
      <c r="G418" s="31"/>
      <c r="H418" s="31"/>
      <c r="I418" s="33"/>
      <c r="J418" s="100"/>
    </row>
    <row r="419" spans="1:10" x14ac:dyDescent="0.4">
      <c r="A419" s="30"/>
      <c r="B419" s="30"/>
      <c r="C419" s="30"/>
      <c r="D419" s="30"/>
      <c r="E419" s="30"/>
      <c r="F419" s="31"/>
      <c r="G419" s="31"/>
      <c r="H419" s="31"/>
      <c r="I419" s="33"/>
      <c r="J419" s="100"/>
    </row>
    <row r="420" spans="1:10" x14ac:dyDescent="0.4">
      <c r="A420" s="30"/>
      <c r="B420" s="30"/>
      <c r="C420" s="30"/>
      <c r="D420" s="30"/>
      <c r="E420" s="30"/>
      <c r="F420" s="31"/>
      <c r="G420" s="31"/>
      <c r="H420" s="31"/>
      <c r="I420" s="33"/>
      <c r="J420" s="100"/>
    </row>
    <row r="421" spans="1:10" x14ac:dyDescent="0.4">
      <c r="A421" s="30"/>
      <c r="B421" s="30"/>
      <c r="C421" s="30"/>
      <c r="D421" s="30"/>
      <c r="E421" s="30"/>
      <c r="F421" s="31"/>
      <c r="G421" s="31"/>
      <c r="H421" s="31"/>
      <c r="I421" s="33"/>
      <c r="J421" s="100"/>
    </row>
    <row r="422" spans="1:10" x14ac:dyDescent="0.4">
      <c r="A422" s="30"/>
      <c r="B422" s="30"/>
      <c r="C422" s="30"/>
      <c r="D422" s="30"/>
      <c r="E422" s="30"/>
      <c r="F422" s="31"/>
      <c r="G422" s="31"/>
      <c r="H422" s="31"/>
      <c r="I422" s="33"/>
      <c r="J422" s="100"/>
    </row>
    <row r="423" spans="1:10" x14ac:dyDescent="0.4">
      <c r="A423" s="30"/>
      <c r="B423" s="30"/>
      <c r="C423" s="30"/>
      <c r="D423" s="30"/>
      <c r="E423" s="30"/>
      <c r="F423" s="31"/>
      <c r="G423" s="31"/>
      <c r="H423" s="31"/>
      <c r="I423" s="33"/>
      <c r="J423" s="100"/>
    </row>
    <row r="424" spans="1:10" x14ac:dyDescent="0.4">
      <c r="A424" s="30"/>
      <c r="B424" s="30"/>
      <c r="C424" s="30"/>
      <c r="D424" s="30"/>
      <c r="E424" s="30"/>
      <c r="F424" s="31"/>
      <c r="G424" s="31"/>
      <c r="H424" s="31"/>
      <c r="I424" s="33"/>
      <c r="J424" s="100"/>
    </row>
    <row r="425" spans="1:10" x14ac:dyDescent="0.4">
      <c r="A425" s="30"/>
      <c r="B425" s="30"/>
      <c r="C425" s="30"/>
      <c r="D425" s="30"/>
      <c r="E425" s="30"/>
      <c r="F425" s="31"/>
      <c r="G425" s="31"/>
      <c r="H425" s="31"/>
      <c r="I425" s="33"/>
      <c r="J425" s="100"/>
    </row>
    <row r="426" spans="1:10" x14ac:dyDescent="0.4">
      <c r="A426" s="30"/>
      <c r="B426" s="30"/>
      <c r="C426" s="30"/>
      <c r="D426" s="30"/>
      <c r="E426" s="30"/>
      <c r="F426" s="31"/>
      <c r="G426" s="31"/>
      <c r="H426" s="31"/>
      <c r="I426" s="33"/>
      <c r="J426" s="100"/>
    </row>
    <row r="427" spans="1:10" x14ac:dyDescent="0.4">
      <c r="A427" s="30"/>
      <c r="B427" s="30"/>
      <c r="C427" s="30"/>
      <c r="D427" s="30"/>
      <c r="E427" s="30"/>
      <c r="F427" s="31"/>
      <c r="G427" s="31"/>
      <c r="H427" s="31"/>
      <c r="I427" s="33"/>
      <c r="J427" s="100"/>
    </row>
    <row r="428" spans="1:10" x14ac:dyDescent="0.4">
      <c r="A428" s="30"/>
      <c r="B428" s="30"/>
      <c r="C428" s="30"/>
      <c r="D428" s="30"/>
      <c r="E428" s="30"/>
      <c r="F428" s="31"/>
      <c r="G428" s="31"/>
      <c r="H428" s="31"/>
      <c r="I428" s="33"/>
      <c r="J428" s="100"/>
    </row>
    <row r="429" spans="1:10" x14ac:dyDescent="0.4">
      <c r="A429" s="30"/>
      <c r="B429" s="30"/>
      <c r="C429" s="30"/>
      <c r="D429" s="30"/>
      <c r="E429" s="30"/>
      <c r="F429" s="31"/>
      <c r="G429" s="31"/>
      <c r="H429" s="31"/>
      <c r="I429" s="33"/>
      <c r="J429" s="100"/>
    </row>
    <row r="430" spans="1:10" x14ac:dyDescent="0.4">
      <c r="A430" s="30"/>
      <c r="B430" s="30"/>
      <c r="C430" s="30"/>
      <c r="D430" s="30"/>
      <c r="E430" s="30"/>
      <c r="F430" s="31"/>
      <c r="G430" s="31"/>
      <c r="H430" s="31"/>
      <c r="I430" s="33"/>
      <c r="J430" s="100"/>
    </row>
    <row r="431" spans="1:10" x14ac:dyDescent="0.4">
      <c r="A431" s="30"/>
      <c r="B431" s="30"/>
      <c r="C431" s="30"/>
      <c r="D431" s="30"/>
      <c r="E431" s="30"/>
      <c r="F431" s="31"/>
      <c r="G431" s="31"/>
      <c r="H431" s="31"/>
      <c r="I431" s="33"/>
      <c r="J431" s="100"/>
    </row>
    <row r="432" spans="1:10" x14ac:dyDescent="0.4">
      <c r="A432" s="30"/>
      <c r="B432" s="30"/>
      <c r="C432" s="30"/>
      <c r="D432" s="30"/>
      <c r="E432" s="30"/>
      <c r="F432" s="31"/>
      <c r="G432" s="31"/>
      <c r="H432" s="31"/>
      <c r="I432" s="33"/>
      <c r="J432" s="100"/>
    </row>
    <row r="433" spans="1:10" x14ac:dyDescent="0.4">
      <c r="A433" s="30"/>
      <c r="B433" s="30"/>
      <c r="C433" s="30"/>
      <c r="D433" s="30"/>
      <c r="E433" s="30"/>
      <c r="F433" s="31"/>
      <c r="G433" s="31"/>
      <c r="H433" s="31"/>
      <c r="I433" s="33"/>
      <c r="J433" s="100"/>
    </row>
    <row r="434" spans="1:10" x14ac:dyDescent="0.4">
      <c r="A434" s="30"/>
      <c r="B434" s="30"/>
      <c r="C434" s="30"/>
      <c r="D434" s="30"/>
      <c r="E434" s="30"/>
      <c r="F434" s="31"/>
      <c r="G434" s="31"/>
      <c r="H434" s="31"/>
      <c r="I434" s="33"/>
      <c r="J434" s="100"/>
    </row>
    <row r="435" spans="1:10" x14ac:dyDescent="0.4">
      <c r="A435" s="30"/>
      <c r="B435" s="30"/>
      <c r="C435" s="30"/>
      <c r="D435" s="30"/>
      <c r="E435" s="30"/>
      <c r="F435" s="31"/>
      <c r="G435" s="31"/>
      <c r="H435" s="31"/>
      <c r="I435" s="33"/>
      <c r="J435" s="100"/>
    </row>
    <row r="436" spans="1:10" x14ac:dyDescent="0.4">
      <c r="A436" s="30"/>
      <c r="B436" s="30"/>
      <c r="C436" s="30"/>
      <c r="D436" s="30"/>
      <c r="E436" s="30"/>
      <c r="F436" s="31"/>
      <c r="G436" s="31"/>
      <c r="H436" s="31"/>
      <c r="I436" s="33"/>
      <c r="J436" s="100"/>
    </row>
    <row r="437" spans="1:10" x14ac:dyDescent="0.4">
      <c r="A437" s="30"/>
      <c r="B437" s="30"/>
      <c r="C437" s="30"/>
      <c r="D437" s="30"/>
      <c r="E437" s="30"/>
      <c r="F437" s="31"/>
      <c r="G437" s="31"/>
      <c r="H437" s="31"/>
      <c r="I437" s="33"/>
      <c r="J437" s="100"/>
    </row>
    <row r="438" spans="1:10" x14ac:dyDescent="0.4">
      <c r="A438" s="30"/>
      <c r="B438" s="30"/>
      <c r="C438" s="30"/>
      <c r="D438" s="30"/>
      <c r="E438" s="30"/>
      <c r="F438" s="31"/>
      <c r="G438" s="31"/>
      <c r="H438" s="31"/>
      <c r="I438" s="33"/>
      <c r="J438" s="100"/>
    </row>
    <row r="439" spans="1:10" x14ac:dyDescent="0.4">
      <c r="A439" s="30"/>
      <c r="B439" s="30"/>
      <c r="C439" s="30"/>
      <c r="D439" s="30"/>
      <c r="E439" s="30"/>
      <c r="F439" s="31"/>
      <c r="G439" s="31"/>
      <c r="H439" s="31"/>
      <c r="I439" s="33"/>
      <c r="J439" s="100"/>
    </row>
    <row r="440" spans="1:10" x14ac:dyDescent="0.4">
      <c r="A440" s="30"/>
      <c r="B440" s="30"/>
      <c r="C440" s="30"/>
      <c r="D440" s="30"/>
      <c r="E440" s="30"/>
      <c r="F440" s="31"/>
      <c r="G440" s="31"/>
      <c r="H440" s="31"/>
      <c r="I440" s="33"/>
      <c r="J440" s="100"/>
    </row>
    <row r="441" spans="1:10" x14ac:dyDescent="0.4">
      <c r="A441" s="30"/>
      <c r="B441" s="30"/>
      <c r="C441" s="30"/>
      <c r="D441" s="30"/>
      <c r="E441" s="30"/>
      <c r="F441" s="31"/>
      <c r="G441" s="31"/>
      <c r="H441" s="31"/>
      <c r="I441" s="33"/>
      <c r="J441" s="100"/>
    </row>
    <row r="442" spans="1:10" x14ac:dyDescent="0.4">
      <c r="A442" s="30"/>
      <c r="B442" s="30"/>
      <c r="C442" s="30"/>
      <c r="D442" s="30"/>
      <c r="E442" s="30"/>
      <c r="F442" s="31"/>
      <c r="G442" s="31"/>
      <c r="H442" s="31"/>
      <c r="I442" s="33"/>
      <c r="J442" s="100"/>
    </row>
    <row r="443" spans="1:10" x14ac:dyDescent="0.4">
      <c r="A443" s="30"/>
      <c r="B443" s="30"/>
      <c r="C443" s="30"/>
      <c r="D443" s="30"/>
      <c r="E443" s="30"/>
      <c r="F443" s="31"/>
      <c r="G443" s="31"/>
      <c r="H443" s="31"/>
      <c r="I443" s="33"/>
      <c r="J443" s="100"/>
    </row>
    <row r="444" spans="1:10" x14ac:dyDescent="0.4">
      <c r="A444" s="30"/>
      <c r="B444" s="30"/>
      <c r="C444" s="30"/>
      <c r="D444" s="30"/>
      <c r="E444" s="30"/>
      <c r="F444" s="31"/>
      <c r="G444" s="31"/>
      <c r="H444" s="31"/>
      <c r="I444" s="33"/>
      <c r="J444" s="100"/>
    </row>
    <row r="445" spans="1:10" x14ac:dyDescent="0.4">
      <c r="A445" s="30"/>
      <c r="B445" s="30"/>
      <c r="C445" s="30"/>
      <c r="D445" s="30"/>
      <c r="E445" s="30"/>
      <c r="F445" s="31"/>
      <c r="G445" s="31"/>
      <c r="H445" s="31"/>
      <c r="I445" s="33"/>
      <c r="J445" s="100"/>
    </row>
    <row r="446" spans="1:10" x14ac:dyDescent="0.4">
      <c r="A446" s="30"/>
      <c r="B446" s="30"/>
      <c r="C446" s="30"/>
      <c r="D446" s="30"/>
      <c r="E446" s="30"/>
      <c r="F446" s="31"/>
      <c r="G446" s="31"/>
      <c r="H446" s="31"/>
      <c r="I446" s="33"/>
      <c r="J446" s="100"/>
    </row>
    <row r="447" spans="1:10" x14ac:dyDescent="0.4">
      <c r="A447" s="30"/>
      <c r="B447" s="30"/>
      <c r="C447" s="30"/>
      <c r="D447" s="30"/>
      <c r="E447" s="30"/>
      <c r="F447" s="31"/>
      <c r="G447" s="31"/>
      <c r="H447" s="31"/>
      <c r="I447" s="33"/>
      <c r="J447" s="100"/>
    </row>
    <row r="448" spans="1:10" x14ac:dyDescent="0.4">
      <c r="A448" s="30"/>
      <c r="B448" s="30"/>
      <c r="C448" s="30"/>
      <c r="D448" s="30"/>
      <c r="E448" s="30"/>
      <c r="F448" s="31"/>
      <c r="G448" s="31"/>
      <c r="H448" s="31"/>
      <c r="I448" s="33"/>
      <c r="J448" s="100"/>
    </row>
    <row r="449" spans="1:10" x14ac:dyDescent="0.4">
      <c r="A449" s="30"/>
      <c r="B449" s="30"/>
      <c r="C449" s="30"/>
      <c r="D449" s="30"/>
      <c r="E449" s="30"/>
      <c r="F449" s="31"/>
      <c r="G449" s="31"/>
      <c r="H449" s="31"/>
      <c r="I449" s="33"/>
      <c r="J449" s="100"/>
    </row>
    <row r="450" spans="1:10" x14ac:dyDescent="0.4">
      <c r="A450" s="30"/>
      <c r="B450" s="30"/>
      <c r="C450" s="30"/>
      <c r="D450" s="30"/>
      <c r="E450" s="30"/>
      <c r="F450" s="31"/>
      <c r="G450" s="31"/>
      <c r="H450" s="31"/>
      <c r="I450" s="33"/>
      <c r="J450" s="100"/>
    </row>
    <row r="451" spans="1:10" x14ac:dyDescent="0.4">
      <c r="A451" s="30"/>
      <c r="B451" s="30"/>
      <c r="C451" s="30"/>
      <c r="D451" s="30"/>
      <c r="E451" s="30"/>
      <c r="F451" s="31"/>
      <c r="G451" s="31"/>
      <c r="H451" s="31"/>
      <c r="I451" s="33"/>
      <c r="J451" s="100"/>
    </row>
    <row r="452" spans="1:10" x14ac:dyDescent="0.4">
      <c r="A452" s="30"/>
      <c r="B452" s="30"/>
      <c r="C452" s="30"/>
      <c r="D452" s="30"/>
      <c r="E452" s="30"/>
      <c r="F452" s="31"/>
      <c r="G452" s="31"/>
      <c r="H452" s="31"/>
      <c r="I452" s="33"/>
      <c r="J452" s="100"/>
    </row>
    <row r="453" spans="1:10" x14ac:dyDescent="0.4">
      <c r="A453" s="30"/>
      <c r="B453" s="30"/>
      <c r="C453" s="30"/>
      <c r="D453" s="30"/>
      <c r="E453" s="30"/>
      <c r="F453" s="31"/>
      <c r="G453" s="31"/>
      <c r="H453" s="31"/>
      <c r="I453" s="33"/>
      <c r="J453" s="100"/>
    </row>
    <row r="454" spans="1:10" x14ac:dyDescent="0.4">
      <c r="A454" s="30"/>
      <c r="B454" s="30"/>
      <c r="C454" s="30"/>
      <c r="D454" s="30"/>
      <c r="E454" s="30"/>
      <c r="F454" s="31"/>
      <c r="G454" s="31"/>
      <c r="H454" s="31"/>
      <c r="I454" s="33"/>
      <c r="J454" s="100"/>
    </row>
    <row r="455" spans="1:10" x14ac:dyDescent="0.4">
      <c r="A455" s="30"/>
      <c r="B455" s="30"/>
      <c r="C455" s="30"/>
      <c r="D455" s="30"/>
      <c r="E455" s="30"/>
      <c r="F455" s="31"/>
      <c r="G455" s="31"/>
      <c r="H455" s="31"/>
      <c r="I455" s="33"/>
      <c r="J455" s="100"/>
    </row>
    <row r="456" spans="1:10" x14ac:dyDescent="0.4">
      <c r="A456" s="30"/>
      <c r="B456" s="30"/>
      <c r="C456" s="30"/>
      <c r="D456" s="30"/>
      <c r="E456" s="30"/>
      <c r="F456" s="31"/>
      <c r="G456" s="31"/>
      <c r="H456" s="31"/>
      <c r="I456" s="33"/>
      <c r="J456" s="100"/>
    </row>
    <row r="457" spans="1:10" x14ac:dyDescent="0.4">
      <c r="A457" s="30"/>
      <c r="B457" s="30"/>
      <c r="C457" s="30"/>
      <c r="D457" s="30"/>
      <c r="E457" s="30"/>
      <c r="F457" s="31"/>
      <c r="G457" s="31"/>
      <c r="H457" s="31"/>
      <c r="I457" s="33"/>
      <c r="J457" s="100"/>
    </row>
    <row r="458" spans="1:10" x14ac:dyDescent="0.4">
      <c r="A458" s="30"/>
      <c r="B458" s="30"/>
      <c r="C458" s="30"/>
      <c r="D458" s="30"/>
      <c r="E458" s="30"/>
      <c r="F458" s="31"/>
      <c r="G458" s="31"/>
      <c r="H458" s="31"/>
      <c r="I458" s="33"/>
      <c r="J458" s="100"/>
    </row>
    <row r="459" spans="1:10" x14ac:dyDescent="0.4">
      <c r="A459" s="30"/>
      <c r="B459" s="30"/>
      <c r="C459" s="30"/>
      <c r="D459" s="30"/>
      <c r="E459" s="30"/>
      <c r="F459" s="31"/>
      <c r="G459" s="31"/>
      <c r="H459" s="31"/>
      <c r="I459" s="33"/>
      <c r="J459" s="100"/>
    </row>
    <row r="460" spans="1:10" x14ac:dyDescent="0.4">
      <c r="A460" s="30"/>
      <c r="B460" s="30"/>
      <c r="C460" s="30"/>
      <c r="D460" s="30"/>
      <c r="E460" s="30"/>
      <c r="F460" s="31"/>
      <c r="G460" s="31"/>
      <c r="H460" s="31"/>
      <c r="I460" s="33"/>
      <c r="J460" s="100"/>
    </row>
    <row r="461" spans="1:10" x14ac:dyDescent="0.4">
      <c r="A461" s="30"/>
      <c r="B461" s="30"/>
      <c r="C461" s="30"/>
      <c r="D461" s="30"/>
      <c r="E461" s="30"/>
      <c r="F461" s="31"/>
      <c r="G461" s="31"/>
      <c r="H461" s="31"/>
      <c r="I461" s="33"/>
      <c r="J461" s="100"/>
    </row>
    <row r="462" spans="1:10" x14ac:dyDescent="0.4">
      <c r="A462" s="30"/>
      <c r="B462" s="30"/>
      <c r="C462" s="30"/>
      <c r="D462" s="30"/>
      <c r="E462" s="30"/>
      <c r="F462" s="31"/>
      <c r="G462" s="31"/>
      <c r="H462" s="31"/>
      <c r="I462" s="33"/>
      <c r="J462" s="100"/>
    </row>
    <row r="463" spans="1:10" x14ac:dyDescent="0.4">
      <c r="A463" s="30"/>
      <c r="B463" s="30"/>
      <c r="C463" s="30"/>
      <c r="D463" s="30"/>
      <c r="E463" s="30"/>
      <c r="F463" s="31"/>
      <c r="G463" s="31"/>
      <c r="H463" s="31"/>
      <c r="I463" s="33"/>
      <c r="J463" s="100"/>
    </row>
    <row r="464" spans="1:10" x14ac:dyDescent="0.4">
      <c r="A464" s="30"/>
      <c r="B464" s="30"/>
      <c r="C464" s="30"/>
      <c r="D464" s="30"/>
      <c r="E464" s="30"/>
      <c r="F464" s="31"/>
      <c r="G464" s="31"/>
      <c r="H464" s="31"/>
      <c r="I464" s="33"/>
      <c r="J464" s="100"/>
    </row>
    <row r="465" spans="1:10" x14ac:dyDescent="0.4">
      <c r="A465" s="30"/>
      <c r="B465" s="30"/>
      <c r="C465" s="30"/>
      <c r="D465" s="30"/>
      <c r="E465" s="30"/>
      <c r="F465" s="31"/>
      <c r="G465" s="31"/>
      <c r="H465" s="31"/>
      <c r="I465" s="33"/>
      <c r="J465" s="100"/>
    </row>
    <row r="466" spans="1:10" x14ac:dyDescent="0.4">
      <c r="A466" s="30"/>
      <c r="B466" s="30"/>
      <c r="C466" s="30"/>
      <c r="D466" s="30"/>
      <c r="E466" s="30"/>
      <c r="F466" s="31"/>
      <c r="G466" s="31"/>
      <c r="H466" s="31"/>
      <c r="I466" s="33"/>
      <c r="J466" s="100"/>
    </row>
  </sheetData>
  <autoFilter ref="A1:I116" xr:uid="{00000000-0009-0000-0000-000003000000}"/>
  <mergeCells count="58">
    <mergeCell ref="J93:J95"/>
    <mergeCell ref="J96:J97"/>
    <mergeCell ref="J99:J100"/>
    <mergeCell ref="J2:J8"/>
    <mergeCell ref="J9:J15"/>
    <mergeCell ref="J16:J19"/>
    <mergeCell ref="J21:J28"/>
    <mergeCell ref="J29:J36"/>
    <mergeCell ref="J37:J42"/>
    <mergeCell ref="J43:J47"/>
    <mergeCell ref="J48:J53"/>
    <mergeCell ref="J54:J59"/>
    <mergeCell ref="J60:J63"/>
    <mergeCell ref="J64:J68"/>
    <mergeCell ref="J69:J70"/>
    <mergeCell ref="J87:J88"/>
    <mergeCell ref="J89:J90"/>
    <mergeCell ref="J91:J92"/>
    <mergeCell ref="I85:I86"/>
    <mergeCell ref="I72:I76"/>
    <mergeCell ref="I69:I70"/>
    <mergeCell ref="J72:J76"/>
    <mergeCell ref="J77:J79"/>
    <mergeCell ref="J80:J82"/>
    <mergeCell ref="J83:J84"/>
    <mergeCell ref="J85:J86"/>
    <mergeCell ref="I54:I59"/>
    <mergeCell ref="I60:I62"/>
    <mergeCell ref="I83:I84"/>
    <mergeCell ref="I80:I82"/>
    <mergeCell ref="I48:I53"/>
    <mergeCell ref="I64:I66"/>
    <mergeCell ref="I77:I79"/>
    <mergeCell ref="I2:I8"/>
    <mergeCell ref="I9:I15"/>
    <mergeCell ref="I43:I47"/>
    <mergeCell ref="I37:I42"/>
    <mergeCell ref="I16:I19"/>
    <mergeCell ref="I29:I36"/>
    <mergeCell ref="I21:I28"/>
    <mergeCell ref="I99:I100"/>
    <mergeCell ref="I87:I88"/>
    <mergeCell ref="I89:I90"/>
    <mergeCell ref="I91:I92"/>
    <mergeCell ref="I93:I95"/>
    <mergeCell ref="I96:I97"/>
    <mergeCell ref="J106:J107"/>
    <mergeCell ref="I101:I103"/>
    <mergeCell ref="I114:I115"/>
    <mergeCell ref="I108:I110"/>
    <mergeCell ref="I111:I113"/>
    <mergeCell ref="I104:I105"/>
    <mergeCell ref="I106:I107"/>
    <mergeCell ref="J114:J115"/>
    <mergeCell ref="J101:J103"/>
    <mergeCell ref="J104:J105"/>
    <mergeCell ref="J108:J110"/>
    <mergeCell ref="J111:J11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2"/>
  <sheetViews>
    <sheetView topLeftCell="C1" zoomScale="85" zoomScaleNormal="85" workbookViewId="0">
      <selection activeCell="I1" sqref="I1"/>
    </sheetView>
  </sheetViews>
  <sheetFormatPr defaultColWidth="9.15234375" defaultRowHeight="14.6" x14ac:dyDescent="0.4"/>
  <cols>
    <col min="1" max="1" width="3.84375" style="56" hidden="1" customWidth="1"/>
    <col min="2" max="2" width="8.15234375" style="56" hidden="1" customWidth="1"/>
    <col min="3" max="3" width="15.84375" style="35" customWidth="1"/>
    <col min="4" max="4" width="53.69140625" style="2" customWidth="1"/>
    <col min="5" max="5" width="18.4609375" style="2" customWidth="1"/>
    <col min="6" max="6" width="24.4609375" style="2" customWidth="1"/>
    <col min="7" max="7" width="12.4609375" style="34" customWidth="1"/>
    <col min="8" max="8" width="136" style="43" customWidth="1"/>
    <col min="9" max="9" width="15.3828125" style="26" customWidth="1"/>
    <col min="10" max="10" width="9.15234375" style="44"/>
    <col min="11" max="16384" width="9.15234375" style="259"/>
  </cols>
  <sheetData>
    <row r="1" spans="1:10" s="56" customFormat="1" ht="47.25" customHeight="1" x14ac:dyDescent="0.4">
      <c r="C1" s="93" t="s">
        <v>10</v>
      </c>
      <c r="D1" s="37" t="s">
        <v>79</v>
      </c>
      <c r="E1" s="38" t="s">
        <v>11</v>
      </c>
      <c r="F1" s="38" t="s">
        <v>12</v>
      </c>
      <c r="G1" s="39" t="s">
        <v>15</v>
      </c>
      <c r="H1" s="7" t="s">
        <v>80</v>
      </c>
      <c r="I1" s="39" t="s">
        <v>231</v>
      </c>
      <c r="J1" s="44"/>
    </row>
    <row r="2" spans="1:10" ht="15" customHeight="1" x14ac:dyDescent="0.4">
      <c r="A2" s="56">
        <v>1</v>
      </c>
      <c r="B2" s="56" t="s">
        <v>81</v>
      </c>
      <c r="C2" s="152" t="str">
        <f t="shared" ref="C2:C4" si="0">B2</f>
        <v>RM001</v>
      </c>
      <c r="D2" s="153" t="s">
        <v>82</v>
      </c>
      <c r="E2" s="22" t="s">
        <v>20</v>
      </c>
      <c r="F2" s="22" t="s">
        <v>83</v>
      </c>
      <c r="G2" s="144"/>
      <c r="H2" s="201" t="s">
        <v>198</v>
      </c>
      <c r="I2" s="179" t="s">
        <v>223</v>
      </c>
    </row>
    <row r="3" spans="1:10" ht="15" customHeight="1" x14ac:dyDescent="0.4">
      <c r="A3" s="56">
        <f t="shared" ref="A3:A4" si="1">IF(D3="",A2,A2+1)</f>
        <v>2</v>
      </c>
      <c r="B3" s="56" t="str">
        <f t="shared" ref="B3:B4" si="2">IF(A3=A2,B2,REPLACE(B2,LEN(B2)-LEN((RIGHT(B2,3)*1+1)*1)+1,LEN((RIGHT(B2,3)*1+1)*1),RIGHT(B2,3)*1+1))</f>
        <v>RM002</v>
      </c>
      <c r="C3" s="149" t="str">
        <f t="shared" si="0"/>
        <v>RM002</v>
      </c>
      <c r="D3" s="151" t="s">
        <v>84</v>
      </c>
      <c r="E3" s="15" t="s">
        <v>20</v>
      </c>
      <c r="F3" s="15" t="s">
        <v>83</v>
      </c>
      <c r="G3" s="162"/>
      <c r="H3" s="206" t="s">
        <v>198</v>
      </c>
      <c r="I3" s="185" t="s">
        <v>223</v>
      </c>
    </row>
    <row r="4" spans="1:10" ht="15" customHeight="1" x14ac:dyDescent="0.4">
      <c r="A4" s="56">
        <f t="shared" si="1"/>
        <v>3</v>
      </c>
      <c r="B4" s="56" t="str">
        <f t="shared" si="2"/>
        <v>RM003</v>
      </c>
      <c r="C4" s="251" t="str">
        <f t="shared" si="0"/>
        <v>RM003</v>
      </c>
      <c r="D4" s="252" t="s">
        <v>85</v>
      </c>
      <c r="E4" s="22" t="s">
        <v>20</v>
      </c>
      <c r="F4" s="22" t="s">
        <v>83</v>
      </c>
      <c r="G4" s="232"/>
      <c r="H4" s="238" t="s">
        <v>199</v>
      </c>
      <c r="I4" s="253" t="s">
        <v>223</v>
      </c>
    </row>
    <row r="5" spans="1:10" ht="15" customHeight="1" x14ac:dyDescent="0.4">
      <c r="A5" s="56">
        <f t="shared" ref="A5:A56" si="3">IF(D5="",A4,A4+1)</f>
        <v>4</v>
      </c>
      <c r="B5" s="56" t="str">
        <f t="shared" ref="B5:B56" si="4">IF(A5=A4,B4,REPLACE(B4,LEN(B4)-LEN((RIGHT(B4,3)*1+1)*1)+1,LEN((RIGHT(B4,3)*1+1)*1),RIGHT(B4,3)*1+1))</f>
        <v>RM004</v>
      </c>
      <c r="C5" s="166" t="str">
        <f t="shared" ref="C5:C66" si="5">B5</f>
        <v>RM004</v>
      </c>
      <c r="D5" s="168" t="s">
        <v>86</v>
      </c>
      <c r="E5" s="15" t="s">
        <v>20</v>
      </c>
      <c r="F5" s="15" t="s">
        <v>83</v>
      </c>
      <c r="G5" s="221"/>
      <c r="H5" s="223" t="s">
        <v>200</v>
      </c>
      <c r="I5" s="163" t="s">
        <v>223</v>
      </c>
    </row>
    <row r="6" spans="1:10" ht="15" customHeight="1" x14ac:dyDescent="0.4">
      <c r="A6" s="56">
        <f t="shared" si="3"/>
        <v>5</v>
      </c>
      <c r="B6" s="56" t="str">
        <f t="shared" si="4"/>
        <v>RM005</v>
      </c>
      <c r="C6" s="251" t="str">
        <f t="shared" si="5"/>
        <v>RM005</v>
      </c>
      <c r="D6" s="252" t="s">
        <v>87</v>
      </c>
      <c r="E6" s="22" t="s">
        <v>20</v>
      </c>
      <c r="F6" s="22" t="s">
        <v>83</v>
      </c>
      <c r="G6" s="232"/>
      <c r="H6" s="238" t="s">
        <v>201</v>
      </c>
      <c r="I6" s="253" t="s">
        <v>223</v>
      </c>
    </row>
    <row r="7" spans="1:10" ht="38.049999999999997" customHeight="1" x14ac:dyDescent="0.4">
      <c r="A7" s="56">
        <f t="shared" si="3"/>
        <v>6</v>
      </c>
      <c r="B7" s="56" t="str">
        <f t="shared" si="4"/>
        <v>RM006</v>
      </c>
      <c r="C7" s="166" t="str">
        <f t="shared" si="5"/>
        <v>RM006</v>
      </c>
      <c r="D7" s="168" t="s">
        <v>212</v>
      </c>
      <c r="E7" s="15" t="s">
        <v>20</v>
      </c>
      <c r="F7" s="15" t="s">
        <v>83</v>
      </c>
      <c r="G7" s="221" t="s">
        <v>31</v>
      </c>
      <c r="H7" s="223" t="s">
        <v>213</v>
      </c>
      <c r="I7" s="163" t="s">
        <v>223</v>
      </c>
    </row>
    <row r="8" spans="1:10" ht="15" customHeight="1" x14ac:dyDescent="0.4">
      <c r="A8" s="56">
        <f t="shared" si="3"/>
        <v>7</v>
      </c>
      <c r="B8" s="56" t="str">
        <f t="shared" si="4"/>
        <v>RM007</v>
      </c>
      <c r="C8" s="240" t="str">
        <f t="shared" si="5"/>
        <v>RM007</v>
      </c>
      <c r="D8" s="252" t="s">
        <v>665</v>
      </c>
      <c r="E8" s="22" t="s">
        <v>20</v>
      </c>
      <c r="F8" s="22" t="s">
        <v>21</v>
      </c>
      <c r="G8" s="232"/>
      <c r="H8" s="238" t="s">
        <v>670</v>
      </c>
      <c r="I8" s="253" t="s">
        <v>223</v>
      </c>
    </row>
    <row r="9" spans="1:10" ht="15" customHeight="1" x14ac:dyDescent="0.4">
      <c r="A9" s="56">
        <f t="shared" si="3"/>
        <v>8</v>
      </c>
      <c r="B9" s="56" t="str">
        <f t="shared" si="4"/>
        <v>RM008</v>
      </c>
      <c r="C9" s="166" t="str">
        <f t="shared" si="5"/>
        <v>RM008</v>
      </c>
      <c r="D9" s="168" t="s">
        <v>672</v>
      </c>
      <c r="E9" s="15" t="s">
        <v>38</v>
      </c>
      <c r="F9" s="15" t="s">
        <v>83</v>
      </c>
      <c r="G9" s="221"/>
      <c r="H9" s="223" t="s">
        <v>673</v>
      </c>
      <c r="I9" s="163"/>
    </row>
    <row r="10" spans="1:10" ht="15" customHeight="1" x14ac:dyDescent="0.4">
      <c r="A10" s="56">
        <f t="shared" si="3"/>
        <v>9</v>
      </c>
      <c r="B10" s="56" t="str">
        <f t="shared" si="4"/>
        <v>RM009</v>
      </c>
      <c r="C10" s="251" t="str">
        <f t="shared" si="5"/>
        <v>RM009</v>
      </c>
      <c r="D10" s="252" t="s">
        <v>88</v>
      </c>
      <c r="E10" s="22" t="s">
        <v>20</v>
      </c>
      <c r="F10" s="22" t="s">
        <v>83</v>
      </c>
      <c r="G10" s="232"/>
      <c r="H10" s="238" t="s">
        <v>202</v>
      </c>
      <c r="I10" s="253" t="s">
        <v>223</v>
      </c>
    </row>
    <row r="11" spans="1:10" ht="15" customHeight="1" x14ac:dyDescent="0.4">
      <c r="A11" s="56">
        <f t="shared" si="3"/>
        <v>10</v>
      </c>
      <c r="B11" s="56" t="str">
        <f t="shared" si="4"/>
        <v>RM010</v>
      </c>
      <c r="C11" s="166" t="str">
        <f t="shared" si="5"/>
        <v>RM010</v>
      </c>
      <c r="D11" s="168" t="s">
        <v>89</v>
      </c>
      <c r="E11" s="15" t="s">
        <v>20</v>
      </c>
      <c r="F11" s="15" t="s">
        <v>21</v>
      </c>
      <c r="G11" s="221"/>
      <c r="H11" s="225" t="s">
        <v>90</v>
      </c>
      <c r="I11" s="163" t="s">
        <v>223</v>
      </c>
    </row>
    <row r="12" spans="1:10" ht="15" customHeight="1" x14ac:dyDescent="0.4">
      <c r="A12" s="56">
        <f t="shared" si="3"/>
        <v>11</v>
      </c>
      <c r="B12" s="56" t="str">
        <f t="shared" si="4"/>
        <v>RM011</v>
      </c>
      <c r="C12" s="240" t="str">
        <f t="shared" si="5"/>
        <v>RM011</v>
      </c>
      <c r="D12" s="260" t="s">
        <v>91</v>
      </c>
      <c r="E12" s="22" t="s">
        <v>20</v>
      </c>
      <c r="F12" s="22" t="s">
        <v>21</v>
      </c>
      <c r="G12" s="232"/>
      <c r="H12" s="238" t="s">
        <v>92</v>
      </c>
      <c r="I12" s="253" t="s">
        <v>223</v>
      </c>
    </row>
    <row r="13" spans="1:10" ht="15" customHeight="1" x14ac:dyDescent="0.4">
      <c r="A13" s="56">
        <f t="shared" si="3"/>
        <v>12</v>
      </c>
      <c r="B13" s="56" t="str">
        <f t="shared" si="4"/>
        <v>RM012</v>
      </c>
      <c r="C13" s="166" t="str">
        <f t="shared" si="5"/>
        <v>RM012</v>
      </c>
      <c r="D13" s="168" t="s">
        <v>206</v>
      </c>
      <c r="E13" s="15" t="s">
        <v>20</v>
      </c>
      <c r="F13" s="15" t="s">
        <v>21</v>
      </c>
      <c r="G13" s="221"/>
      <c r="H13" s="223" t="s">
        <v>207</v>
      </c>
      <c r="I13" s="163" t="s">
        <v>223</v>
      </c>
    </row>
    <row r="14" spans="1:10" ht="15" customHeight="1" x14ac:dyDescent="0.4">
      <c r="A14" s="56">
        <f t="shared" si="3"/>
        <v>13</v>
      </c>
      <c r="B14" s="56" t="str">
        <f t="shared" si="4"/>
        <v>RM013</v>
      </c>
      <c r="C14" s="251" t="str">
        <f t="shared" si="5"/>
        <v>RM013</v>
      </c>
      <c r="D14" s="252" t="s">
        <v>93</v>
      </c>
      <c r="E14" s="22" t="s">
        <v>20</v>
      </c>
      <c r="F14" s="22" t="s">
        <v>83</v>
      </c>
      <c r="G14" s="232"/>
      <c r="H14" s="238" t="s">
        <v>94</v>
      </c>
      <c r="I14" s="253" t="s">
        <v>223</v>
      </c>
    </row>
    <row r="15" spans="1:10" ht="38.6" x14ac:dyDescent="0.4">
      <c r="A15" s="56">
        <f t="shared" si="3"/>
        <v>14</v>
      </c>
      <c r="B15" s="56" t="str">
        <f t="shared" si="4"/>
        <v>RM014</v>
      </c>
      <c r="C15" s="149" t="str">
        <f t="shared" si="5"/>
        <v>RM014</v>
      </c>
      <c r="D15" s="168" t="s">
        <v>217</v>
      </c>
      <c r="E15" s="15" t="s">
        <v>20</v>
      </c>
      <c r="F15" s="15" t="s">
        <v>83</v>
      </c>
      <c r="G15" s="221" t="s">
        <v>31</v>
      </c>
      <c r="H15" s="223" t="s">
        <v>211</v>
      </c>
      <c r="I15" s="163" t="s">
        <v>223</v>
      </c>
    </row>
    <row r="16" spans="1:10" ht="38.6" x14ac:dyDescent="0.4">
      <c r="A16" s="56">
        <f t="shared" si="3"/>
        <v>15</v>
      </c>
      <c r="B16" s="56" t="str">
        <f t="shared" si="4"/>
        <v>RM015</v>
      </c>
      <c r="C16" s="152" t="str">
        <f t="shared" si="5"/>
        <v>RM015</v>
      </c>
      <c r="D16" s="252" t="s">
        <v>666</v>
      </c>
      <c r="E16" s="22" t="s">
        <v>20</v>
      </c>
      <c r="F16" s="22" t="s">
        <v>83</v>
      </c>
      <c r="G16" s="232"/>
      <c r="H16" s="238" t="s">
        <v>671</v>
      </c>
      <c r="I16" s="253" t="s">
        <v>223</v>
      </c>
    </row>
    <row r="17" spans="1:9" ht="15" customHeight="1" x14ac:dyDescent="0.4">
      <c r="A17" s="56">
        <f t="shared" si="3"/>
        <v>16</v>
      </c>
      <c r="B17" s="56" t="str">
        <f t="shared" si="4"/>
        <v>RM016</v>
      </c>
      <c r="C17" s="166" t="str">
        <f t="shared" si="5"/>
        <v>RM016</v>
      </c>
      <c r="D17" s="168" t="s">
        <v>95</v>
      </c>
      <c r="E17" s="15" t="s">
        <v>20</v>
      </c>
      <c r="F17" s="15" t="s">
        <v>83</v>
      </c>
      <c r="G17" s="221"/>
      <c r="H17" s="223" t="s">
        <v>96</v>
      </c>
      <c r="I17" s="163" t="s">
        <v>223</v>
      </c>
    </row>
    <row r="18" spans="1:9" ht="15" customHeight="1" x14ac:dyDescent="0.4">
      <c r="A18" s="56">
        <f t="shared" si="3"/>
        <v>17</v>
      </c>
      <c r="B18" s="56" t="str">
        <f t="shared" si="4"/>
        <v>RM017</v>
      </c>
      <c r="C18" s="261" t="str">
        <f t="shared" si="5"/>
        <v>RM017</v>
      </c>
      <c r="D18" s="240" t="s">
        <v>157</v>
      </c>
      <c r="E18" s="128" t="s">
        <v>20</v>
      </c>
      <c r="F18" s="128" t="s">
        <v>83</v>
      </c>
      <c r="G18" s="232" t="s">
        <v>31</v>
      </c>
      <c r="H18" s="238" t="s">
        <v>595</v>
      </c>
      <c r="I18" s="232" t="s">
        <v>223</v>
      </c>
    </row>
    <row r="19" spans="1:9" ht="15" customHeight="1" x14ac:dyDescent="0.4">
      <c r="A19" s="56">
        <f t="shared" si="3"/>
        <v>18</v>
      </c>
      <c r="B19" s="56" t="str">
        <f t="shared" si="4"/>
        <v>RM018</v>
      </c>
      <c r="C19" s="87" t="str">
        <f t="shared" si="5"/>
        <v>RM018</v>
      </c>
      <c r="D19" s="87" t="s">
        <v>97</v>
      </c>
      <c r="E19" s="88" t="s">
        <v>20</v>
      </c>
      <c r="F19" s="88" t="s">
        <v>83</v>
      </c>
      <c r="G19" s="118"/>
      <c r="H19" s="207" t="s">
        <v>98</v>
      </c>
      <c r="I19" s="118" t="s">
        <v>223</v>
      </c>
    </row>
    <row r="20" spans="1:9" x14ac:dyDescent="0.4">
      <c r="A20" s="56">
        <f t="shared" si="3"/>
        <v>19</v>
      </c>
      <c r="B20" s="56" t="str">
        <f t="shared" si="4"/>
        <v>RM019</v>
      </c>
      <c r="C20" s="152" t="str">
        <f t="shared" si="5"/>
        <v>RM019</v>
      </c>
      <c r="D20" s="153" t="s">
        <v>214</v>
      </c>
      <c r="E20" s="22" t="s">
        <v>20</v>
      </c>
      <c r="F20" s="22" t="s">
        <v>83</v>
      </c>
      <c r="G20" s="232" t="s">
        <v>31</v>
      </c>
      <c r="H20" s="238" t="s">
        <v>215</v>
      </c>
      <c r="I20" s="218" t="s">
        <v>223</v>
      </c>
    </row>
    <row r="21" spans="1:9" ht="15" customHeight="1" x14ac:dyDescent="0.4">
      <c r="A21" s="56">
        <f t="shared" si="3"/>
        <v>20</v>
      </c>
      <c r="B21" s="56" t="str">
        <f t="shared" si="4"/>
        <v>RM020</v>
      </c>
      <c r="C21" s="166" t="str">
        <f t="shared" si="5"/>
        <v>RM020</v>
      </c>
      <c r="D21" s="166" t="s">
        <v>99</v>
      </c>
      <c r="E21" s="147" t="s">
        <v>20</v>
      </c>
      <c r="F21" s="147" t="s">
        <v>83</v>
      </c>
      <c r="G21" s="221"/>
      <c r="H21" s="223" t="s">
        <v>158</v>
      </c>
      <c r="I21" s="221" t="s">
        <v>223</v>
      </c>
    </row>
    <row r="22" spans="1:9" ht="15" customHeight="1" x14ac:dyDescent="0.4">
      <c r="A22" s="56">
        <f t="shared" si="3"/>
        <v>21</v>
      </c>
      <c r="B22" s="56" t="str">
        <f t="shared" si="4"/>
        <v>RM021</v>
      </c>
      <c r="C22" s="251" t="str">
        <f t="shared" si="5"/>
        <v>RM021</v>
      </c>
      <c r="D22" s="251" t="s">
        <v>674</v>
      </c>
      <c r="E22" s="128" t="s">
        <v>20</v>
      </c>
      <c r="F22" s="128" t="s">
        <v>83</v>
      </c>
      <c r="G22" s="232"/>
      <c r="H22" s="238" t="s">
        <v>675</v>
      </c>
      <c r="I22" s="232" t="s">
        <v>223</v>
      </c>
    </row>
    <row r="23" spans="1:9" ht="15" customHeight="1" x14ac:dyDescent="0.4">
      <c r="A23" s="56">
        <f t="shared" si="3"/>
        <v>22</v>
      </c>
      <c r="B23" s="56" t="str">
        <f t="shared" si="4"/>
        <v>RM022</v>
      </c>
      <c r="C23" s="149" t="str">
        <f t="shared" si="5"/>
        <v>RM022</v>
      </c>
      <c r="D23" s="150" t="s">
        <v>602</v>
      </c>
      <c r="E23" s="147" t="s">
        <v>20</v>
      </c>
      <c r="F23" s="147" t="s">
        <v>32</v>
      </c>
      <c r="G23" s="221"/>
      <c r="H23" s="225" t="s">
        <v>203</v>
      </c>
      <c r="I23" s="217" t="s">
        <v>223</v>
      </c>
    </row>
    <row r="24" spans="1:9" ht="15" customHeight="1" x14ac:dyDescent="0.4">
      <c r="A24" s="56">
        <f t="shared" si="3"/>
        <v>23</v>
      </c>
      <c r="B24" s="56" t="str">
        <f t="shared" si="4"/>
        <v>RM023</v>
      </c>
      <c r="C24" s="152" t="str">
        <f t="shared" si="5"/>
        <v>RM023</v>
      </c>
      <c r="D24" s="83" t="s">
        <v>667</v>
      </c>
      <c r="E24" s="128" t="s">
        <v>20</v>
      </c>
      <c r="F24" s="128" t="s">
        <v>21</v>
      </c>
      <c r="G24" s="232" t="s">
        <v>31</v>
      </c>
      <c r="H24" s="238" t="s">
        <v>204</v>
      </c>
      <c r="I24" s="214" t="s">
        <v>223</v>
      </c>
    </row>
    <row r="25" spans="1:9" ht="15" customHeight="1" x14ac:dyDescent="0.4">
      <c r="A25" s="56">
        <f t="shared" si="3"/>
        <v>24</v>
      </c>
      <c r="B25" s="56" t="str">
        <f t="shared" si="4"/>
        <v>RM024</v>
      </c>
      <c r="C25" s="166" t="str">
        <f t="shared" si="5"/>
        <v>RM024</v>
      </c>
      <c r="D25" s="166" t="s">
        <v>100</v>
      </c>
      <c r="E25" s="147" t="s">
        <v>20</v>
      </c>
      <c r="F25" s="147" t="s">
        <v>32</v>
      </c>
      <c r="G25" s="221"/>
      <c r="H25" s="203" t="s">
        <v>101</v>
      </c>
      <c r="I25" s="221" t="s">
        <v>223</v>
      </c>
    </row>
    <row r="26" spans="1:9" ht="15" customHeight="1" x14ac:dyDescent="0.4">
      <c r="A26" s="56">
        <f t="shared" si="3"/>
        <v>25</v>
      </c>
      <c r="B26" s="56" t="str">
        <f t="shared" si="4"/>
        <v>RM025</v>
      </c>
      <c r="C26" s="90" t="str">
        <f t="shared" si="5"/>
        <v>RM025</v>
      </c>
      <c r="D26" s="90" t="s">
        <v>102</v>
      </c>
      <c r="E26" s="91" t="s">
        <v>20</v>
      </c>
      <c r="F26" s="91" t="s">
        <v>21</v>
      </c>
      <c r="G26" s="102"/>
      <c r="H26" s="204" t="s">
        <v>103</v>
      </c>
      <c r="I26" s="102" t="s">
        <v>222</v>
      </c>
    </row>
    <row r="27" spans="1:9" ht="18.55" customHeight="1" x14ac:dyDescent="0.4">
      <c r="A27" s="56">
        <f t="shared" si="3"/>
        <v>26</v>
      </c>
      <c r="B27" s="56" t="str">
        <f t="shared" si="4"/>
        <v>RM026</v>
      </c>
      <c r="C27" s="166" t="str">
        <f t="shared" si="5"/>
        <v>RM026</v>
      </c>
      <c r="D27" s="166" t="s">
        <v>104</v>
      </c>
      <c r="E27" s="147" t="s">
        <v>20</v>
      </c>
      <c r="F27" s="147" t="s">
        <v>83</v>
      </c>
      <c r="G27" s="221"/>
      <c r="H27" s="223" t="s">
        <v>105</v>
      </c>
      <c r="I27" s="221" t="s">
        <v>222</v>
      </c>
    </row>
    <row r="28" spans="1:9" ht="15" customHeight="1" x14ac:dyDescent="0.4">
      <c r="A28" s="56">
        <f t="shared" si="3"/>
        <v>27</v>
      </c>
      <c r="B28" s="56" t="str">
        <f t="shared" si="4"/>
        <v>RM027</v>
      </c>
      <c r="C28" s="251" t="str">
        <f t="shared" si="5"/>
        <v>RM027</v>
      </c>
      <c r="D28" s="251" t="s">
        <v>441</v>
      </c>
      <c r="E28" s="128" t="s">
        <v>20</v>
      </c>
      <c r="F28" s="128" t="s">
        <v>443</v>
      </c>
      <c r="G28" s="232" t="s">
        <v>31</v>
      </c>
      <c r="H28" s="238" t="s">
        <v>187</v>
      </c>
      <c r="I28" s="232" t="s">
        <v>222</v>
      </c>
    </row>
    <row r="29" spans="1:9" ht="15" customHeight="1" x14ac:dyDescent="0.4">
      <c r="A29" s="56">
        <f t="shared" si="3"/>
        <v>28</v>
      </c>
      <c r="B29" s="56" t="str">
        <f t="shared" si="4"/>
        <v>RM028</v>
      </c>
      <c r="C29" s="166" t="str">
        <f t="shared" si="5"/>
        <v>RM028</v>
      </c>
      <c r="D29" s="166" t="s">
        <v>442</v>
      </c>
      <c r="E29" s="147" t="s">
        <v>20</v>
      </c>
      <c r="F29" s="147" t="s">
        <v>393</v>
      </c>
      <c r="G29" s="221" t="s">
        <v>31</v>
      </c>
      <c r="H29" s="223" t="s">
        <v>616</v>
      </c>
      <c r="I29" s="221" t="s">
        <v>222</v>
      </c>
    </row>
    <row r="30" spans="1:9" ht="15" customHeight="1" x14ac:dyDescent="0.4">
      <c r="A30" s="56">
        <f t="shared" si="3"/>
        <v>29</v>
      </c>
      <c r="B30" s="56" t="str">
        <f t="shared" si="4"/>
        <v>RM029</v>
      </c>
      <c r="C30" s="318" t="str">
        <f t="shared" si="5"/>
        <v>RM029</v>
      </c>
      <c r="D30" s="318" t="s">
        <v>188</v>
      </c>
      <c r="E30" s="128" t="s">
        <v>20</v>
      </c>
      <c r="F30" s="128" t="s">
        <v>83</v>
      </c>
      <c r="G30" s="277" t="s">
        <v>31</v>
      </c>
      <c r="H30" s="331" t="s">
        <v>189</v>
      </c>
      <c r="I30" s="277" t="s">
        <v>223</v>
      </c>
    </row>
    <row r="31" spans="1:9" ht="15" customHeight="1" x14ac:dyDescent="0.4">
      <c r="A31" s="56">
        <f t="shared" si="3"/>
        <v>29</v>
      </c>
      <c r="B31" s="56" t="str">
        <f t="shared" si="4"/>
        <v>RM029</v>
      </c>
      <c r="C31" s="319" t="str">
        <f t="shared" si="5"/>
        <v>RM029</v>
      </c>
      <c r="D31" s="319"/>
      <c r="E31" s="236" t="s">
        <v>41</v>
      </c>
      <c r="F31" s="236" t="s">
        <v>83</v>
      </c>
      <c r="G31" s="278"/>
      <c r="H31" s="332"/>
      <c r="I31" s="278"/>
    </row>
    <row r="32" spans="1:9" ht="15" customHeight="1" x14ac:dyDescent="0.4">
      <c r="A32" s="56">
        <f t="shared" si="3"/>
        <v>29</v>
      </c>
      <c r="B32" s="56" t="str">
        <f t="shared" si="4"/>
        <v>RM029</v>
      </c>
      <c r="C32" s="319" t="str">
        <f t="shared" si="5"/>
        <v>RM029</v>
      </c>
      <c r="D32" s="319"/>
      <c r="E32" s="236" t="s">
        <v>57</v>
      </c>
      <c r="F32" s="236" t="s">
        <v>83</v>
      </c>
      <c r="G32" s="278"/>
      <c r="H32" s="332"/>
      <c r="I32" s="278"/>
    </row>
    <row r="33" spans="1:9" ht="15" customHeight="1" x14ac:dyDescent="0.4">
      <c r="A33" s="56">
        <f t="shared" si="3"/>
        <v>29</v>
      </c>
      <c r="B33" s="56" t="str">
        <f t="shared" si="4"/>
        <v>RM029</v>
      </c>
      <c r="C33" s="319" t="str">
        <f t="shared" si="5"/>
        <v>RM029</v>
      </c>
      <c r="D33" s="319"/>
      <c r="E33" s="236" t="s">
        <v>46</v>
      </c>
      <c r="F33" s="236" t="s">
        <v>83</v>
      </c>
      <c r="G33" s="278"/>
      <c r="H33" s="332"/>
      <c r="I33" s="278"/>
    </row>
    <row r="34" spans="1:9" ht="15" customHeight="1" x14ac:dyDescent="0.4">
      <c r="A34" s="56">
        <f t="shared" si="3"/>
        <v>29</v>
      </c>
      <c r="B34" s="56" t="str">
        <f t="shared" si="4"/>
        <v>RM029</v>
      </c>
      <c r="C34" s="319" t="str">
        <f t="shared" si="5"/>
        <v>RM029</v>
      </c>
      <c r="D34" s="319"/>
      <c r="E34" s="236" t="s">
        <v>45</v>
      </c>
      <c r="F34" s="236" t="s">
        <v>83</v>
      </c>
      <c r="G34" s="278"/>
      <c r="H34" s="332"/>
      <c r="I34" s="278"/>
    </row>
    <row r="35" spans="1:9" ht="15" customHeight="1" x14ac:dyDescent="0.4">
      <c r="A35" s="56">
        <f t="shared" si="3"/>
        <v>29</v>
      </c>
      <c r="B35" s="56" t="str">
        <f t="shared" si="4"/>
        <v>RM029</v>
      </c>
      <c r="C35" s="319" t="str">
        <f t="shared" si="5"/>
        <v>RM029</v>
      </c>
      <c r="D35" s="319"/>
      <c r="E35" s="236" t="s">
        <v>38</v>
      </c>
      <c r="F35" s="236" t="s">
        <v>83</v>
      </c>
      <c r="G35" s="278"/>
      <c r="H35" s="332"/>
      <c r="I35" s="278"/>
    </row>
    <row r="36" spans="1:9" ht="15" customHeight="1" x14ac:dyDescent="0.4">
      <c r="A36" s="56">
        <f t="shared" si="3"/>
        <v>29</v>
      </c>
      <c r="B36" s="56" t="str">
        <f t="shared" si="4"/>
        <v>RM029</v>
      </c>
      <c r="C36" s="320" t="str">
        <f t="shared" si="5"/>
        <v>RM029</v>
      </c>
      <c r="D36" s="320"/>
      <c r="E36" s="237" t="s">
        <v>67</v>
      </c>
      <c r="F36" s="237" t="s">
        <v>83</v>
      </c>
      <c r="G36" s="321"/>
      <c r="H36" s="333"/>
      <c r="I36" s="321"/>
    </row>
    <row r="37" spans="1:9" ht="15" customHeight="1" x14ac:dyDescent="0.4">
      <c r="A37" s="56">
        <f t="shared" si="3"/>
        <v>30</v>
      </c>
      <c r="B37" s="56" t="str">
        <f t="shared" si="4"/>
        <v>RM030</v>
      </c>
      <c r="C37" s="220" t="str">
        <f t="shared" si="5"/>
        <v>RM030</v>
      </c>
      <c r="D37" s="166" t="s">
        <v>106</v>
      </c>
      <c r="E37" s="147" t="s">
        <v>38</v>
      </c>
      <c r="F37" s="147" t="s">
        <v>83</v>
      </c>
      <c r="G37" s="163" t="s">
        <v>31</v>
      </c>
      <c r="H37" s="203" t="s">
        <v>107</v>
      </c>
      <c r="I37" s="221" t="s">
        <v>223</v>
      </c>
    </row>
    <row r="38" spans="1:9" ht="25.75" x14ac:dyDescent="0.4">
      <c r="A38" s="56">
        <f t="shared" si="3"/>
        <v>31</v>
      </c>
      <c r="B38" s="56" t="str">
        <f t="shared" si="4"/>
        <v>RM031</v>
      </c>
      <c r="C38" s="240" t="str">
        <f t="shared" si="5"/>
        <v>RM031</v>
      </c>
      <c r="D38" s="251" t="s">
        <v>108</v>
      </c>
      <c r="E38" s="128" t="s">
        <v>38</v>
      </c>
      <c r="F38" s="128" t="s">
        <v>83</v>
      </c>
      <c r="G38" s="253"/>
      <c r="H38" s="205" t="s">
        <v>109</v>
      </c>
      <c r="I38" s="232" t="s">
        <v>222</v>
      </c>
    </row>
    <row r="39" spans="1:9" x14ac:dyDescent="0.4">
      <c r="A39" s="56">
        <f t="shared" si="3"/>
        <v>32</v>
      </c>
      <c r="B39" s="56" t="str">
        <f t="shared" si="4"/>
        <v>RM032</v>
      </c>
      <c r="C39" s="220" t="str">
        <f t="shared" si="5"/>
        <v>RM032</v>
      </c>
      <c r="D39" s="166" t="s">
        <v>110</v>
      </c>
      <c r="E39" s="147" t="s">
        <v>38</v>
      </c>
      <c r="F39" s="147" t="s">
        <v>83</v>
      </c>
      <c r="G39" s="163"/>
      <c r="H39" s="203" t="s">
        <v>111</v>
      </c>
      <c r="I39" s="221" t="s">
        <v>222</v>
      </c>
    </row>
    <row r="40" spans="1:9" ht="15" customHeight="1" x14ac:dyDescent="0.4">
      <c r="A40" s="56">
        <f t="shared" si="3"/>
        <v>33</v>
      </c>
      <c r="B40" s="56" t="str">
        <f t="shared" si="4"/>
        <v>RM033</v>
      </c>
      <c r="C40" s="240" t="str">
        <f t="shared" si="5"/>
        <v>RM033</v>
      </c>
      <c r="D40" s="251" t="s">
        <v>112</v>
      </c>
      <c r="E40" s="128" t="s">
        <v>38</v>
      </c>
      <c r="F40" s="128" t="s">
        <v>83</v>
      </c>
      <c r="G40" s="253"/>
      <c r="H40" s="205" t="s">
        <v>113</v>
      </c>
      <c r="I40" s="232" t="s">
        <v>223</v>
      </c>
    </row>
    <row r="41" spans="1:9" ht="15" customHeight="1" x14ac:dyDescent="0.4">
      <c r="A41" s="56">
        <f t="shared" si="3"/>
        <v>34</v>
      </c>
      <c r="B41" s="56" t="str">
        <f t="shared" si="4"/>
        <v>RM034</v>
      </c>
      <c r="C41" s="220" t="str">
        <f t="shared" si="5"/>
        <v>RM034</v>
      </c>
      <c r="D41" s="166" t="s">
        <v>114</v>
      </c>
      <c r="E41" s="147" t="s">
        <v>38</v>
      </c>
      <c r="F41" s="147" t="s">
        <v>83</v>
      </c>
      <c r="G41" s="163"/>
      <c r="H41" s="203" t="s">
        <v>115</v>
      </c>
      <c r="I41" s="221" t="s">
        <v>223</v>
      </c>
    </row>
    <row r="42" spans="1:9" ht="25.75" x14ac:dyDescent="0.4">
      <c r="A42" s="56">
        <f t="shared" si="3"/>
        <v>35</v>
      </c>
      <c r="B42" s="56" t="str">
        <f t="shared" si="4"/>
        <v>RM035</v>
      </c>
      <c r="C42" s="240" t="str">
        <f t="shared" si="5"/>
        <v>RM035</v>
      </c>
      <c r="D42" s="251" t="s">
        <v>116</v>
      </c>
      <c r="E42" s="128" t="s">
        <v>38</v>
      </c>
      <c r="F42" s="128" t="s">
        <v>83</v>
      </c>
      <c r="G42" s="232" t="s">
        <v>31</v>
      </c>
      <c r="H42" s="238" t="s">
        <v>156</v>
      </c>
      <c r="I42" s="232" t="s">
        <v>223</v>
      </c>
    </row>
    <row r="43" spans="1:9" ht="15" customHeight="1" x14ac:dyDescent="0.4">
      <c r="A43" s="56">
        <f t="shared" si="3"/>
        <v>36</v>
      </c>
      <c r="B43" s="56" t="str">
        <f t="shared" si="4"/>
        <v>RM036</v>
      </c>
      <c r="C43" s="220" t="str">
        <f t="shared" si="5"/>
        <v>RM036</v>
      </c>
      <c r="D43" s="220" t="s">
        <v>192</v>
      </c>
      <c r="E43" s="147" t="s">
        <v>38</v>
      </c>
      <c r="F43" s="147" t="s">
        <v>83</v>
      </c>
      <c r="G43" s="256"/>
      <c r="H43" s="223" t="s">
        <v>193</v>
      </c>
      <c r="I43" s="221" t="s">
        <v>223</v>
      </c>
    </row>
    <row r="44" spans="1:9" ht="15" customHeight="1" x14ac:dyDescent="0.4">
      <c r="A44" s="56">
        <f t="shared" si="3"/>
        <v>37</v>
      </c>
      <c r="B44" s="56" t="str">
        <f t="shared" si="4"/>
        <v>RM037</v>
      </c>
      <c r="C44" s="152" t="str">
        <f t="shared" si="5"/>
        <v>RM037</v>
      </c>
      <c r="D44" s="71" t="s">
        <v>117</v>
      </c>
      <c r="E44" s="22" t="s">
        <v>41</v>
      </c>
      <c r="F44" s="22" t="s">
        <v>83</v>
      </c>
      <c r="G44" s="253"/>
      <c r="H44" s="249" t="s">
        <v>118</v>
      </c>
      <c r="I44" s="218" t="s">
        <v>222</v>
      </c>
    </row>
    <row r="45" spans="1:9" ht="15" customHeight="1" x14ac:dyDescent="0.4">
      <c r="A45" s="56">
        <f t="shared" si="3"/>
        <v>38</v>
      </c>
      <c r="B45" s="56" t="str">
        <f t="shared" si="4"/>
        <v>RM038</v>
      </c>
      <c r="C45" s="87" t="str">
        <f t="shared" si="5"/>
        <v>RM038</v>
      </c>
      <c r="D45" s="40" t="s">
        <v>119</v>
      </c>
      <c r="E45" s="41" t="s">
        <v>45</v>
      </c>
      <c r="F45" s="41" t="s">
        <v>83</v>
      </c>
      <c r="G45" s="209"/>
      <c r="H45" s="208" t="s">
        <v>120</v>
      </c>
      <c r="I45" s="209" t="s">
        <v>223</v>
      </c>
    </row>
    <row r="46" spans="1:9" ht="15" customHeight="1" x14ac:dyDescent="0.4">
      <c r="A46" s="56">
        <f t="shared" si="3"/>
        <v>39</v>
      </c>
      <c r="B46" s="56" t="str">
        <f t="shared" si="4"/>
        <v>RM039</v>
      </c>
      <c r="C46" s="152" t="str">
        <f t="shared" si="5"/>
        <v>RM039</v>
      </c>
      <c r="D46" s="71" t="s">
        <v>121</v>
      </c>
      <c r="E46" s="22" t="s">
        <v>45</v>
      </c>
      <c r="F46" s="22" t="s">
        <v>83</v>
      </c>
      <c r="G46" s="253"/>
      <c r="H46" s="249" t="s">
        <v>122</v>
      </c>
      <c r="I46" s="218" t="s">
        <v>223</v>
      </c>
    </row>
    <row r="47" spans="1:9" ht="15" customHeight="1" x14ac:dyDescent="0.4">
      <c r="A47" s="56">
        <f t="shared" si="3"/>
        <v>40</v>
      </c>
      <c r="B47" s="56" t="str">
        <f t="shared" si="4"/>
        <v>RM040</v>
      </c>
      <c r="C47" s="87" t="str">
        <f t="shared" si="5"/>
        <v>RM040</v>
      </c>
      <c r="D47" s="40" t="s">
        <v>123</v>
      </c>
      <c r="E47" s="41" t="s">
        <v>45</v>
      </c>
      <c r="F47" s="41" t="s">
        <v>83</v>
      </c>
      <c r="G47" s="209"/>
      <c r="H47" s="208" t="s">
        <v>124</v>
      </c>
      <c r="I47" s="209" t="s">
        <v>223</v>
      </c>
    </row>
    <row r="48" spans="1:9" ht="15" customHeight="1" x14ac:dyDescent="0.4">
      <c r="A48" s="56">
        <f t="shared" si="3"/>
        <v>41</v>
      </c>
      <c r="B48" s="56" t="str">
        <f t="shared" si="4"/>
        <v>RM041</v>
      </c>
      <c r="C48" s="152" t="str">
        <f t="shared" si="5"/>
        <v>RM041</v>
      </c>
      <c r="D48" s="71" t="s">
        <v>125</v>
      </c>
      <c r="E48" s="22" t="s">
        <v>46</v>
      </c>
      <c r="F48" s="22" t="s">
        <v>7</v>
      </c>
      <c r="G48" s="253"/>
      <c r="H48" s="250" t="s">
        <v>194</v>
      </c>
      <c r="I48" s="218" t="s">
        <v>222</v>
      </c>
    </row>
    <row r="49" spans="1:9" ht="15" customHeight="1" x14ac:dyDescent="0.4">
      <c r="A49" s="56">
        <f t="shared" si="3"/>
        <v>42</v>
      </c>
      <c r="B49" s="56" t="str">
        <f t="shared" si="4"/>
        <v>RM042</v>
      </c>
      <c r="C49" s="87" t="str">
        <f t="shared" si="5"/>
        <v>RM042</v>
      </c>
      <c r="D49" s="40" t="s">
        <v>155</v>
      </c>
      <c r="E49" s="41" t="s">
        <v>46</v>
      </c>
      <c r="F49" s="41" t="s">
        <v>8</v>
      </c>
      <c r="G49" s="209"/>
      <c r="H49" s="207" t="s">
        <v>194</v>
      </c>
      <c r="I49" s="209" t="s">
        <v>222</v>
      </c>
    </row>
    <row r="50" spans="1:9" ht="15" customHeight="1" x14ac:dyDescent="0.4">
      <c r="A50" s="56">
        <f t="shared" si="3"/>
        <v>43</v>
      </c>
      <c r="B50" s="56" t="str">
        <f t="shared" si="4"/>
        <v>RM043</v>
      </c>
      <c r="C50" s="318" t="str">
        <f t="shared" si="5"/>
        <v>RM043</v>
      </c>
      <c r="D50" s="318" t="s">
        <v>219</v>
      </c>
      <c r="E50" s="128" t="s">
        <v>38</v>
      </c>
      <c r="F50" s="128" t="s">
        <v>218</v>
      </c>
      <c r="G50" s="277"/>
      <c r="H50" s="322" t="s">
        <v>220</v>
      </c>
      <c r="I50" s="277" t="s">
        <v>223</v>
      </c>
    </row>
    <row r="51" spans="1:9" ht="15" customHeight="1" x14ac:dyDescent="0.4">
      <c r="A51" s="56">
        <f t="shared" si="3"/>
        <v>43</v>
      </c>
      <c r="B51" s="56" t="str">
        <f t="shared" si="4"/>
        <v>RM043</v>
      </c>
      <c r="C51" s="319" t="str">
        <f t="shared" si="5"/>
        <v>RM043</v>
      </c>
      <c r="D51" s="319"/>
      <c r="E51" s="236" t="s">
        <v>46</v>
      </c>
      <c r="F51" s="236" t="s">
        <v>3</v>
      </c>
      <c r="G51" s="278"/>
      <c r="H51" s="323"/>
      <c r="I51" s="278"/>
    </row>
    <row r="52" spans="1:9" ht="15" customHeight="1" x14ac:dyDescent="0.4">
      <c r="A52" s="56">
        <f t="shared" si="3"/>
        <v>43</v>
      </c>
      <c r="B52" s="56" t="str">
        <f t="shared" si="4"/>
        <v>RM043</v>
      </c>
      <c r="C52" s="320" t="str">
        <f t="shared" si="5"/>
        <v>RM043</v>
      </c>
      <c r="D52" s="320"/>
      <c r="E52" s="237" t="s">
        <v>46</v>
      </c>
      <c r="F52" s="237" t="s">
        <v>50</v>
      </c>
      <c r="G52" s="321"/>
      <c r="H52" s="324"/>
      <c r="I52" s="321"/>
    </row>
    <row r="53" spans="1:9" ht="77.150000000000006" x14ac:dyDescent="0.4">
      <c r="A53" s="56">
        <f t="shared" si="3"/>
        <v>44</v>
      </c>
      <c r="B53" s="56" t="str">
        <f t="shared" si="4"/>
        <v>RM044</v>
      </c>
      <c r="C53" s="87" t="str">
        <f t="shared" si="5"/>
        <v>RM044</v>
      </c>
      <c r="D53" s="40" t="s">
        <v>126</v>
      </c>
      <c r="E53" s="41" t="s">
        <v>57</v>
      </c>
      <c r="F53" s="41" t="s">
        <v>83</v>
      </c>
      <c r="G53" s="209" t="s">
        <v>31</v>
      </c>
      <c r="H53" s="207" t="s">
        <v>142</v>
      </c>
      <c r="I53" s="209" t="s">
        <v>222</v>
      </c>
    </row>
    <row r="54" spans="1:9" ht="51.45" x14ac:dyDescent="0.4">
      <c r="A54" s="56">
        <f t="shared" si="3"/>
        <v>45</v>
      </c>
      <c r="B54" s="56" t="str">
        <f t="shared" si="4"/>
        <v>RM045</v>
      </c>
      <c r="C54" s="90" t="str">
        <f t="shared" si="5"/>
        <v>RM045</v>
      </c>
      <c r="D54" s="68" t="s">
        <v>127</v>
      </c>
      <c r="E54" s="28" t="s">
        <v>57</v>
      </c>
      <c r="F54" s="28" t="s">
        <v>83</v>
      </c>
      <c r="G54" s="29" t="s">
        <v>31</v>
      </c>
      <c r="H54" s="202" t="s">
        <v>143</v>
      </c>
      <c r="I54" s="29" t="s">
        <v>222</v>
      </c>
    </row>
    <row r="55" spans="1:9" ht="15" customHeight="1" x14ac:dyDescent="0.4">
      <c r="A55" s="56">
        <f t="shared" si="3"/>
        <v>46</v>
      </c>
      <c r="B55" s="56" t="str">
        <f t="shared" si="4"/>
        <v>RM046</v>
      </c>
      <c r="C55" s="167" t="str">
        <f t="shared" si="5"/>
        <v>RM046</v>
      </c>
      <c r="D55" s="169" t="s">
        <v>128</v>
      </c>
      <c r="E55" s="19" t="s">
        <v>67</v>
      </c>
      <c r="F55" s="19" t="s">
        <v>72</v>
      </c>
      <c r="G55" s="164"/>
      <c r="H55" s="224" t="s">
        <v>129</v>
      </c>
      <c r="I55" s="164" t="s">
        <v>223</v>
      </c>
    </row>
    <row r="56" spans="1:9" ht="64.3" x14ac:dyDescent="0.4">
      <c r="A56" s="56">
        <f t="shared" si="3"/>
        <v>47</v>
      </c>
      <c r="B56" s="56" t="str">
        <f t="shared" si="4"/>
        <v>RM047</v>
      </c>
      <c r="C56" s="103" t="str">
        <f t="shared" si="5"/>
        <v>RM047</v>
      </c>
      <c r="D56" s="68" t="s">
        <v>216</v>
      </c>
      <c r="E56" s="28" t="s">
        <v>67</v>
      </c>
      <c r="F56" s="28" t="s">
        <v>72</v>
      </c>
      <c r="G56" s="29" t="s">
        <v>31</v>
      </c>
      <c r="H56" s="204" t="s">
        <v>210</v>
      </c>
      <c r="I56" s="29" t="s">
        <v>223</v>
      </c>
    </row>
    <row r="57" spans="1:9" ht="15" customHeight="1" x14ac:dyDescent="0.4">
      <c r="A57" s="56">
        <f t="shared" ref="A57:A72" si="6">IF(D57="",A56,A56+1)</f>
        <v>48</v>
      </c>
      <c r="B57" s="56" t="str">
        <f t="shared" ref="B57:B72" si="7">IF(A57=A56,B56,REPLACE(B56,LEN(B56)-LEN((RIGHT(B56,3)*1+1)*1)+1,LEN((RIGHT(B56,3)*1+1)*1),RIGHT(B56,3)*1+1))</f>
        <v>RM048</v>
      </c>
      <c r="C57" s="220" t="str">
        <f t="shared" si="5"/>
        <v>RM048</v>
      </c>
      <c r="D57" s="166" t="s">
        <v>190</v>
      </c>
      <c r="E57" s="147" t="s">
        <v>67</v>
      </c>
      <c r="F57" s="147" t="s">
        <v>67</v>
      </c>
      <c r="G57" s="256"/>
      <c r="H57" s="223" t="s">
        <v>191</v>
      </c>
      <c r="I57" s="221" t="s">
        <v>223</v>
      </c>
    </row>
    <row r="58" spans="1:9" ht="15" customHeight="1" x14ac:dyDescent="0.4">
      <c r="A58" s="56">
        <f t="shared" si="6"/>
        <v>49</v>
      </c>
      <c r="B58" s="56" t="str">
        <f t="shared" si="7"/>
        <v>RM049</v>
      </c>
      <c r="C58" s="325" t="str">
        <f t="shared" si="5"/>
        <v>RM049</v>
      </c>
      <c r="D58" s="327" t="s">
        <v>130</v>
      </c>
      <c r="E58" s="22" t="s">
        <v>20</v>
      </c>
      <c r="F58" s="22" t="s">
        <v>83</v>
      </c>
      <c r="G58" s="316" t="s">
        <v>31</v>
      </c>
      <c r="H58" s="329" t="s">
        <v>131</v>
      </c>
      <c r="I58" s="316" t="s">
        <v>223</v>
      </c>
    </row>
    <row r="59" spans="1:9" ht="15" customHeight="1" x14ac:dyDescent="0.4">
      <c r="A59" s="56">
        <f t="shared" si="6"/>
        <v>49</v>
      </c>
      <c r="B59" s="56" t="str">
        <f t="shared" si="7"/>
        <v>RM049</v>
      </c>
      <c r="C59" s="326" t="str">
        <f t="shared" si="5"/>
        <v>RM049</v>
      </c>
      <c r="D59" s="328"/>
      <c r="E59" s="12" t="s">
        <v>38</v>
      </c>
      <c r="F59" s="12" t="s">
        <v>83</v>
      </c>
      <c r="G59" s="317"/>
      <c r="H59" s="330"/>
      <c r="I59" s="317"/>
    </row>
    <row r="60" spans="1:9" ht="15" customHeight="1" x14ac:dyDescent="0.4">
      <c r="A60" s="56">
        <f t="shared" si="6"/>
        <v>49</v>
      </c>
      <c r="B60" s="56" t="str">
        <f t="shared" si="7"/>
        <v>RM049</v>
      </c>
      <c r="C60" s="326" t="str">
        <f t="shared" si="5"/>
        <v>RM049</v>
      </c>
      <c r="D60" s="328"/>
      <c r="E60" s="12" t="s">
        <v>41</v>
      </c>
      <c r="F60" s="12" t="s">
        <v>83</v>
      </c>
      <c r="G60" s="317"/>
      <c r="H60" s="330"/>
      <c r="I60" s="317"/>
    </row>
    <row r="61" spans="1:9" ht="25.75" x14ac:dyDescent="0.4">
      <c r="A61" s="56">
        <f t="shared" si="6"/>
        <v>50</v>
      </c>
      <c r="B61" s="56" t="str">
        <f t="shared" si="7"/>
        <v>RM050</v>
      </c>
      <c r="C61" s="92" t="str">
        <f t="shared" si="5"/>
        <v>RM050</v>
      </c>
      <c r="D61" s="40" t="s">
        <v>208</v>
      </c>
      <c r="E61" s="41" t="s">
        <v>83</v>
      </c>
      <c r="F61" s="41" t="s">
        <v>83</v>
      </c>
      <c r="G61" s="209" t="s">
        <v>31</v>
      </c>
      <c r="H61" s="207" t="s">
        <v>209</v>
      </c>
      <c r="I61" s="209" t="s">
        <v>223</v>
      </c>
    </row>
    <row r="62" spans="1:9" ht="15" customHeight="1" x14ac:dyDescent="0.4">
      <c r="A62" s="56">
        <f t="shared" si="6"/>
        <v>51</v>
      </c>
      <c r="B62" s="56" t="str">
        <f t="shared" si="7"/>
        <v>RM051</v>
      </c>
      <c r="C62" s="103" t="str">
        <f t="shared" si="5"/>
        <v>RM051</v>
      </c>
      <c r="D62" s="68" t="s">
        <v>234</v>
      </c>
      <c r="E62" s="28" t="s">
        <v>83</v>
      </c>
      <c r="F62" s="28" t="s">
        <v>83</v>
      </c>
      <c r="G62" s="29"/>
      <c r="H62" s="204" t="s">
        <v>133</v>
      </c>
      <c r="I62" s="29" t="s">
        <v>222</v>
      </c>
    </row>
    <row r="63" spans="1:9" ht="15" customHeight="1" x14ac:dyDescent="0.4">
      <c r="A63" s="56">
        <f t="shared" si="6"/>
        <v>52</v>
      </c>
      <c r="B63" s="56" t="str">
        <f t="shared" si="7"/>
        <v>RM052</v>
      </c>
      <c r="C63" s="92" t="str">
        <f t="shared" si="5"/>
        <v>RM052</v>
      </c>
      <c r="D63" s="40" t="s">
        <v>232</v>
      </c>
      <c r="E63" s="41" t="s">
        <v>20</v>
      </c>
      <c r="F63" s="41" t="s">
        <v>21</v>
      </c>
      <c r="G63" s="209"/>
      <c r="H63" s="208" t="s">
        <v>235</v>
      </c>
      <c r="I63" s="209" t="s">
        <v>222</v>
      </c>
    </row>
    <row r="64" spans="1:9" ht="15" customHeight="1" x14ac:dyDescent="0.4">
      <c r="A64" s="56">
        <f t="shared" si="6"/>
        <v>53</v>
      </c>
      <c r="B64" s="56" t="str">
        <f t="shared" si="7"/>
        <v>RM053</v>
      </c>
      <c r="C64" s="325" t="str">
        <f t="shared" si="5"/>
        <v>RM053</v>
      </c>
      <c r="D64" s="327" t="s">
        <v>233</v>
      </c>
      <c r="E64" s="22" t="s">
        <v>20</v>
      </c>
      <c r="F64" s="22" t="s">
        <v>83</v>
      </c>
      <c r="G64" s="316" t="s">
        <v>31</v>
      </c>
      <c r="H64" s="329" t="s">
        <v>236</v>
      </c>
      <c r="I64" s="316" t="s">
        <v>222</v>
      </c>
    </row>
    <row r="65" spans="1:9" ht="15" customHeight="1" x14ac:dyDescent="0.4">
      <c r="A65" s="56">
        <f t="shared" si="6"/>
        <v>53</v>
      </c>
      <c r="B65" s="56" t="str">
        <f t="shared" si="7"/>
        <v>RM053</v>
      </c>
      <c r="C65" s="326" t="str">
        <f t="shared" si="5"/>
        <v>RM053</v>
      </c>
      <c r="D65" s="328"/>
      <c r="E65" s="12" t="s">
        <v>41</v>
      </c>
      <c r="F65" s="12" t="s">
        <v>83</v>
      </c>
      <c r="G65" s="317"/>
      <c r="H65" s="330"/>
      <c r="I65" s="317"/>
    </row>
    <row r="66" spans="1:9" ht="15" customHeight="1" x14ac:dyDescent="0.4">
      <c r="A66" s="56">
        <f t="shared" si="6"/>
        <v>53</v>
      </c>
      <c r="B66" s="56" t="str">
        <f t="shared" si="7"/>
        <v>RM053</v>
      </c>
      <c r="C66" s="326" t="str">
        <f t="shared" si="5"/>
        <v>RM053</v>
      </c>
      <c r="D66" s="328"/>
      <c r="E66" s="12" t="s">
        <v>67</v>
      </c>
      <c r="F66" s="12" t="s">
        <v>83</v>
      </c>
      <c r="G66" s="317"/>
      <c r="H66" s="330"/>
      <c r="I66" s="317"/>
    </row>
    <row r="67" spans="1:9" ht="15" customHeight="1" x14ac:dyDescent="0.4">
      <c r="A67" s="56">
        <f t="shared" si="6"/>
        <v>53</v>
      </c>
      <c r="B67" s="56" t="str">
        <f t="shared" si="7"/>
        <v>RM053</v>
      </c>
      <c r="C67" s="326" t="str">
        <f t="shared" ref="C67:C72" si="8">B67</f>
        <v>RM053</v>
      </c>
      <c r="D67" s="328"/>
      <c r="E67" s="12" t="s">
        <v>57</v>
      </c>
      <c r="F67" s="12" t="s">
        <v>83</v>
      </c>
      <c r="G67" s="317"/>
      <c r="H67" s="330"/>
      <c r="I67" s="317"/>
    </row>
    <row r="68" spans="1:9" ht="15" customHeight="1" x14ac:dyDescent="0.4">
      <c r="A68" s="56">
        <f t="shared" si="6"/>
        <v>53</v>
      </c>
      <c r="B68" s="56" t="str">
        <f t="shared" si="7"/>
        <v>RM053</v>
      </c>
      <c r="C68" s="326" t="str">
        <f t="shared" si="8"/>
        <v>RM053</v>
      </c>
      <c r="D68" s="328"/>
      <c r="E68" s="12" t="s">
        <v>46</v>
      </c>
      <c r="F68" s="12" t="s">
        <v>83</v>
      </c>
      <c r="G68" s="317"/>
      <c r="H68" s="330"/>
      <c r="I68" s="317"/>
    </row>
    <row r="69" spans="1:9" ht="15" customHeight="1" x14ac:dyDescent="0.4">
      <c r="A69" s="56">
        <f t="shared" si="6"/>
        <v>54</v>
      </c>
      <c r="B69" s="56" t="str">
        <f t="shared" si="7"/>
        <v>RM054</v>
      </c>
      <c r="C69" s="92" t="str">
        <f t="shared" si="8"/>
        <v>RM054</v>
      </c>
      <c r="D69" s="40" t="s">
        <v>676</v>
      </c>
      <c r="E69" s="41" t="s">
        <v>46</v>
      </c>
      <c r="F69" s="41" t="s">
        <v>54</v>
      </c>
      <c r="G69" s="209" t="s">
        <v>31</v>
      </c>
      <c r="H69" s="208" t="s">
        <v>596</v>
      </c>
      <c r="I69" s="209" t="s">
        <v>223</v>
      </c>
    </row>
    <row r="70" spans="1:9" x14ac:dyDescent="0.4">
      <c r="A70" s="56">
        <f t="shared" si="6"/>
        <v>55</v>
      </c>
      <c r="B70" s="56" t="str">
        <f t="shared" si="7"/>
        <v>RM055</v>
      </c>
      <c r="C70" s="103" t="str">
        <f t="shared" si="8"/>
        <v>RM055</v>
      </c>
      <c r="D70" s="254" t="s">
        <v>481</v>
      </c>
      <c r="E70" s="28" t="s">
        <v>38</v>
      </c>
      <c r="F70" s="28" t="s">
        <v>218</v>
      </c>
      <c r="G70" s="255"/>
      <c r="H70" s="258" t="s">
        <v>482</v>
      </c>
      <c r="I70" s="29" t="s">
        <v>222</v>
      </c>
    </row>
    <row r="71" spans="1:9" x14ac:dyDescent="0.4">
      <c r="A71" s="56">
        <f t="shared" si="6"/>
        <v>56</v>
      </c>
      <c r="B71" s="56" t="str">
        <f t="shared" si="7"/>
        <v>RM056</v>
      </c>
      <c r="C71" s="92" t="str">
        <f t="shared" si="8"/>
        <v>RM056</v>
      </c>
      <c r="D71" s="200" t="s">
        <v>668</v>
      </c>
      <c r="E71" s="41" t="s">
        <v>57</v>
      </c>
      <c r="F71" s="41" t="s">
        <v>83</v>
      </c>
      <c r="G71" s="210"/>
      <c r="H71" s="257" t="s">
        <v>669</v>
      </c>
      <c r="I71" s="209" t="s">
        <v>222</v>
      </c>
    </row>
    <row r="72" spans="1:9" ht="38.6" x14ac:dyDescent="0.4">
      <c r="A72" s="56">
        <f t="shared" si="6"/>
        <v>57</v>
      </c>
      <c r="B72" s="56" t="str">
        <f t="shared" si="7"/>
        <v>RM057</v>
      </c>
      <c r="C72" s="103" t="str">
        <f t="shared" si="8"/>
        <v>RM057</v>
      </c>
      <c r="D72" s="68" t="s">
        <v>555</v>
      </c>
      <c r="E72" s="28" t="s">
        <v>83</v>
      </c>
      <c r="F72" s="28" t="s">
        <v>83</v>
      </c>
      <c r="G72" s="29"/>
      <c r="H72" s="204" t="s">
        <v>606</v>
      </c>
      <c r="I72" s="29" t="s">
        <v>223</v>
      </c>
    </row>
    <row r="73" spans="1:9" x14ac:dyDescent="0.4">
      <c r="C73" s="32"/>
      <c r="D73" s="30"/>
      <c r="E73" s="30"/>
      <c r="F73" s="30"/>
      <c r="G73" s="31"/>
      <c r="H73" s="42"/>
      <c r="I73" s="30"/>
    </row>
    <row r="74" spans="1:9" x14ac:dyDescent="0.4">
      <c r="C74" s="32"/>
      <c r="D74" s="30"/>
      <c r="E74" s="30"/>
      <c r="F74" s="30"/>
      <c r="G74" s="31"/>
      <c r="H74" s="42"/>
      <c r="I74" s="30"/>
    </row>
    <row r="75" spans="1:9" x14ac:dyDescent="0.4">
      <c r="C75" s="32"/>
      <c r="D75" s="30"/>
      <c r="E75" s="30"/>
      <c r="F75" s="30"/>
      <c r="G75" s="31"/>
      <c r="H75" s="42"/>
      <c r="I75" s="30"/>
    </row>
    <row r="76" spans="1:9" x14ac:dyDescent="0.4">
      <c r="C76" s="32"/>
      <c r="D76" s="30"/>
      <c r="E76" s="30"/>
      <c r="F76" s="30"/>
      <c r="G76" s="31"/>
      <c r="H76" s="42"/>
      <c r="I76" s="30"/>
    </row>
    <row r="77" spans="1:9" x14ac:dyDescent="0.4">
      <c r="C77" s="32"/>
      <c r="D77" s="30"/>
      <c r="E77" s="30"/>
      <c r="F77" s="30"/>
      <c r="G77" s="31"/>
      <c r="H77" s="42"/>
      <c r="I77" s="30"/>
    </row>
    <row r="78" spans="1:9" x14ac:dyDescent="0.4">
      <c r="C78" s="32"/>
      <c r="D78" s="30"/>
      <c r="E78" s="30"/>
      <c r="F78" s="30"/>
      <c r="G78" s="31"/>
      <c r="H78" s="42"/>
      <c r="I78" s="30"/>
    </row>
    <row r="79" spans="1:9" x14ac:dyDescent="0.4">
      <c r="C79" s="32"/>
      <c r="D79" s="30"/>
      <c r="E79" s="30"/>
      <c r="F79" s="30"/>
      <c r="G79" s="31"/>
      <c r="H79" s="42"/>
      <c r="I79" s="30"/>
    </row>
    <row r="80" spans="1:9" x14ac:dyDescent="0.4">
      <c r="C80" s="32"/>
      <c r="D80" s="30"/>
      <c r="E80" s="30"/>
      <c r="F80" s="30"/>
      <c r="G80" s="31"/>
      <c r="H80" s="42"/>
      <c r="I80" s="30"/>
    </row>
    <row r="81" spans="3:9" x14ac:dyDescent="0.4">
      <c r="C81" s="32"/>
      <c r="D81" s="30"/>
      <c r="E81" s="30"/>
      <c r="F81" s="30"/>
      <c r="G81" s="31"/>
      <c r="H81" s="42"/>
      <c r="I81" s="30"/>
    </row>
    <row r="82" spans="3:9" x14ac:dyDescent="0.4">
      <c r="C82" s="32"/>
      <c r="D82" s="30"/>
      <c r="E82" s="30"/>
      <c r="F82" s="30"/>
      <c r="G82" s="31"/>
      <c r="H82" s="42"/>
      <c r="I82" s="30"/>
    </row>
    <row r="83" spans="3:9" x14ac:dyDescent="0.4">
      <c r="C83" s="32"/>
      <c r="D83" s="30"/>
      <c r="E83" s="30"/>
      <c r="F83" s="30"/>
      <c r="G83" s="31"/>
      <c r="H83" s="42"/>
      <c r="I83" s="30"/>
    </row>
    <row r="84" spans="3:9" x14ac:dyDescent="0.4">
      <c r="C84" s="32"/>
      <c r="D84" s="30"/>
      <c r="E84" s="30"/>
      <c r="F84" s="30"/>
      <c r="G84" s="31"/>
      <c r="H84" s="42"/>
      <c r="I84" s="30"/>
    </row>
    <row r="85" spans="3:9" x14ac:dyDescent="0.4">
      <c r="C85" s="32"/>
      <c r="D85" s="30"/>
      <c r="E85" s="30"/>
      <c r="F85" s="30"/>
      <c r="G85" s="31"/>
      <c r="H85" s="42"/>
      <c r="I85" s="30"/>
    </row>
    <row r="86" spans="3:9" x14ac:dyDescent="0.4">
      <c r="C86" s="32"/>
      <c r="D86" s="30"/>
      <c r="E86" s="30"/>
      <c r="F86" s="30"/>
      <c r="G86" s="31"/>
      <c r="H86" s="42"/>
      <c r="I86" s="30"/>
    </row>
    <row r="87" spans="3:9" x14ac:dyDescent="0.4">
      <c r="C87" s="32"/>
      <c r="D87" s="30"/>
      <c r="E87" s="30"/>
      <c r="F87" s="30"/>
      <c r="G87" s="31"/>
      <c r="H87" s="42"/>
      <c r="I87" s="30"/>
    </row>
    <row r="88" spans="3:9" x14ac:dyDescent="0.4">
      <c r="C88" s="32"/>
      <c r="D88" s="30"/>
      <c r="E88" s="30"/>
      <c r="F88" s="30"/>
      <c r="G88" s="31"/>
      <c r="H88" s="42"/>
      <c r="I88" s="30"/>
    </row>
    <row r="89" spans="3:9" x14ac:dyDescent="0.4">
      <c r="C89" s="32"/>
      <c r="D89" s="30"/>
      <c r="E89" s="30"/>
      <c r="F89" s="30"/>
      <c r="G89" s="31"/>
      <c r="H89" s="42"/>
      <c r="I89" s="30"/>
    </row>
    <row r="90" spans="3:9" x14ac:dyDescent="0.4">
      <c r="C90" s="32"/>
      <c r="D90" s="30"/>
      <c r="E90" s="30"/>
      <c r="F90" s="30"/>
      <c r="G90" s="31"/>
      <c r="H90" s="42"/>
      <c r="I90" s="30"/>
    </row>
    <row r="91" spans="3:9" x14ac:dyDescent="0.4">
      <c r="C91" s="32"/>
      <c r="D91" s="30"/>
      <c r="E91" s="30"/>
      <c r="F91" s="30"/>
      <c r="G91" s="31"/>
      <c r="H91" s="42"/>
      <c r="I91" s="30"/>
    </row>
    <row r="92" spans="3:9" x14ac:dyDescent="0.4">
      <c r="C92" s="32"/>
      <c r="D92" s="30"/>
      <c r="E92" s="30"/>
      <c r="F92" s="30"/>
      <c r="G92" s="31"/>
      <c r="H92" s="42"/>
      <c r="I92" s="30"/>
    </row>
    <row r="93" spans="3:9" x14ac:dyDescent="0.4">
      <c r="C93" s="32"/>
      <c r="D93" s="30"/>
      <c r="E93" s="30"/>
      <c r="F93" s="30"/>
      <c r="G93" s="31"/>
      <c r="H93" s="42"/>
      <c r="I93" s="30"/>
    </row>
    <row r="94" spans="3:9" x14ac:dyDescent="0.4">
      <c r="C94" s="32"/>
      <c r="D94" s="30"/>
      <c r="E94" s="30"/>
      <c r="F94" s="30"/>
      <c r="G94" s="31"/>
      <c r="H94" s="42"/>
      <c r="I94" s="30"/>
    </row>
    <row r="95" spans="3:9" x14ac:dyDescent="0.4">
      <c r="C95" s="32"/>
      <c r="D95" s="30"/>
      <c r="E95" s="30"/>
      <c r="F95" s="30"/>
      <c r="G95" s="31"/>
      <c r="H95" s="42"/>
      <c r="I95" s="30"/>
    </row>
    <row r="96" spans="3:9" x14ac:dyDescent="0.4">
      <c r="C96" s="32"/>
      <c r="D96" s="30"/>
      <c r="E96" s="30"/>
      <c r="F96" s="30"/>
      <c r="G96" s="31"/>
      <c r="H96" s="42"/>
      <c r="I96" s="30"/>
    </row>
    <row r="97" spans="3:9" x14ac:dyDescent="0.4">
      <c r="C97" s="32"/>
      <c r="D97" s="30"/>
      <c r="E97" s="30"/>
      <c r="F97" s="30"/>
      <c r="G97" s="31"/>
      <c r="H97" s="42"/>
      <c r="I97" s="30"/>
    </row>
    <row r="98" spans="3:9" x14ac:dyDescent="0.4">
      <c r="C98" s="32"/>
      <c r="D98" s="30"/>
      <c r="E98" s="30"/>
      <c r="F98" s="30"/>
      <c r="G98" s="31"/>
      <c r="H98" s="42"/>
      <c r="I98" s="30"/>
    </row>
    <row r="99" spans="3:9" x14ac:dyDescent="0.4">
      <c r="C99" s="32"/>
      <c r="D99" s="30"/>
      <c r="E99" s="30"/>
      <c r="F99" s="30"/>
      <c r="G99" s="31"/>
      <c r="H99" s="42"/>
      <c r="I99" s="30"/>
    </row>
    <row r="100" spans="3:9" x14ac:dyDescent="0.4">
      <c r="C100" s="32"/>
      <c r="D100" s="30"/>
      <c r="E100" s="30"/>
      <c r="F100" s="30"/>
      <c r="G100" s="31"/>
      <c r="H100" s="42"/>
      <c r="I100" s="30"/>
    </row>
    <row r="101" spans="3:9" x14ac:dyDescent="0.4">
      <c r="C101" s="32"/>
      <c r="D101" s="30"/>
      <c r="E101" s="30"/>
      <c r="F101" s="30"/>
      <c r="G101" s="31"/>
      <c r="H101" s="42"/>
      <c r="I101" s="30"/>
    </row>
    <row r="102" spans="3:9" x14ac:dyDescent="0.4">
      <c r="C102" s="32"/>
      <c r="D102" s="30"/>
      <c r="E102" s="30"/>
      <c r="F102" s="30"/>
      <c r="G102" s="31"/>
      <c r="H102" s="42"/>
      <c r="I102" s="30"/>
    </row>
    <row r="103" spans="3:9" x14ac:dyDescent="0.4">
      <c r="C103" s="32"/>
      <c r="D103" s="30"/>
      <c r="E103" s="30"/>
      <c r="F103" s="30"/>
      <c r="G103" s="31"/>
      <c r="H103" s="42"/>
      <c r="I103" s="30"/>
    </row>
    <row r="104" spans="3:9" x14ac:dyDescent="0.4">
      <c r="C104" s="32"/>
      <c r="D104" s="30"/>
      <c r="E104" s="30"/>
      <c r="F104" s="30"/>
      <c r="G104" s="31"/>
      <c r="H104" s="42"/>
      <c r="I104" s="30"/>
    </row>
    <row r="105" spans="3:9" x14ac:dyDescent="0.4">
      <c r="C105" s="32"/>
      <c r="D105" s="30"/>
      <c r="E105" s="30"/>
      <c r="F105" s="30"/>
      <c r="G105" s="31"/>
      <c r="H105" s="42"/>
      <c r="I105" s="30"/>
    </row>
    <row r="106" spans="3:9" x14ac:dyDescent="0.4">
      <c r="C106" s="32"/>
      <c r="D106" s="30"/>
      <c r="E106" s="30"/>
      <c r="F106" s="30"/>
      <c r="G106" s="31"/>
      <c r="H106" s="42"/>
      <c r="I106" s="30"/>
    </row>
    <row r="107" spans="3:9" x14ac:dyDescent="0.4">
      <c r="C107" s="32"/>
      <c r="D107" s="30"/>
      <c r="E107" s="30"/>
      <c r="F107" s="30"/>
      <c r="G107" s="31"/>
      <c r="H107" s="42"/>
      <c r="I107" s="30"/>
    </row>
    <row r="108" spans="3:9" x14ac:dyDescent="0.4">
      <c r="C108" s="32"/>
      <c r="D108" s="30"/>
      <c r="E108" s="30"/>
      <c r="F108" s="30"/>
      <c r="G108" s="31"/>
      <c r="H108" s="42"/>
      <c r="I108" s="30"/>
    </row>
    <row r="109" spans="3:9" x14ac:dyDescent="0.4">
      <c r="C109" s="32"/>
      <c r="D109" s="30"/>
      <c r="E109" s="30"/>
      <c r="F109" s="30"/>
      <c r="G109" s="31"/>
      <c r="H109" s="42"/>
      <c r="I109" s="30"/>
    </row>
    <row r="110" spans="3:9" x14ac:dyDescent="0.4">
      <c r="C110" s="32"/>
      <c r="D110" s="30"/>
      <c r="E110" s="30"/>
      <c r="F110" s="30"/>
      <c r="G110" s="31"/>
      <c r="H110" s="42"/>
      <c r="I110" s="30"/>
    </row>
    <row r="111" spans="3:9" x14ac:dyDescent="0.4">
      <c r="C111" s="32"/>
      <c r="D111" s="30"/>
      <c r="E111" s="30"/>
      <c r="F111" s="30"/>
      <c r="G111" s="31"/>
      <c r="H111" s="42"/>
      <c r="I111" s="30"/>
    </row>
    <row r="112" spans="3:9" x14ac:dyDescent="0.4">
      <c r="C112" s="32"/>
      <c r="D112" s="30"/>
      <c r="E112" s="30"/>
      <c r="F112" s="30"/>
      <c r="G112" s="31"/>
      <c r="H112" s="42"/>
      <c r="I112" s="30"/>
    </row>
    <row r="113" spans="3:9" x14ac:dyDescent="0.4">
      <c r="C113" s="32"/>
      <c r="D113" s="30"/>
      <c r="E113" s="30"/>
      <c r="F113" s="30"/>
      <c r="G113" s="31"/>
      <c r="H113" s="42"/>
      <c r="I113" s="30"/>
    </row>
    <row r="114" spans="3:9" x14ac:dyDescent="0.4">
      <c r="C114" s="32"/>
      <c r="D114" s="30"/>
      <c r="E114" s="30"/>
      <c r="F114" s="30"/>
      <c r="G114" s="31"/>
      <c r="H114" s="42"/>
      <c r="I114" s="30"/>
    </row>
    <row r="115" spans="3:9" x14ac:dyDescent="0.4">
      <c r="C115" s="32"/>
      <c r="D115" s="30"/>
      <c r="E115" s="30"/>
      <c r="F115" s="30"/>
      <c r="G115" s="31"/>
      <c r="H115" s="42"/>
      <c r="I115" s="30"/>
    </row>
    <row r="116" spans="3:9" x14ac:dyDescent="0.4">
      <c r="C116" s="32"/>
      <c r="D116" s="30"/>
      <c r="E116" s="30"/>
      <c r="F116" s="30"/>
      <c r="G116" s="31"/>
      <c r="H116" s="42"/>
      <c r="I116" s="30"/>
    </row>
    <row r="117" spans="3:9" x14ac:dyDescent="0.4">
      <c r="C117" s="32"/>
      <c r="D117" s="30"/>
      <c r="E117" s="30"/>
      <c r="F117" s="30"/>
      <c r="G117" s="31"/>
      <c r="H117" s="42"/>
      <c r="I117" s="30"/>
    </row>
    <row r="118" spans="3:9" x14ac:dyDescent="0.4">
      <c r="C118" s="32"/>
      <c r="D118" s="30"/>
      <c r="E118" s="30"/>
      <c r="F118" s="30"/>
      <c r="G118" s="31"/>
      <c r="H118" s="42"/>
      <c r="I118" s="30"/>
    </row>
    <row r="119" spans="3:9" x14ac:dyDescent="0.4">
      <c r="C119" s="32"/>
      <c r="D119" s="30"/>
      <c r="E119" s="30"/>
      <c r="F119" s="30"/>
      <c r="G119" s="31"/>
      <c r="H119" s="42"/>
      <c r="I119" s="30"/>
    </row>
    <row r="120" spans="3:9" x14ac:dyDescent="0.4">
      <c r="C120" s="32"/>
      <c r="D120" s="30"/>
      <c r="E120" s="30"/>
      <c r="F120" s="30"/>
      <c r="G120" s="31"/>
      <c r="H120" s="42"/>
      <c r="I120" s="30"/>
    </row>
    <row r="121" spans="3:9" x14ac:dyDescent="0.4">
      <c r="C121" s="32"/>
      <c r="D121" s="30"/>
      <c r="E121" s="30"/>
      <c r="F121" s="30"/>
      <c r="G121" s="31"/>
      <c r="H121" s="42"/>
      <c r="I121" s="30"/>
    </row>
    <row r="122" spans="3:9" x14ac:dyDescent="0.4">
      <c r="C122" s="32"/>
      <c r="D122" s="30"/>
      <c r="E122" s="30"/>
      <c r="F122" s="30"/>
      <c r="G122" s="31"/>
      <c r="H122" s="42"/>
      <c r="I122" s="30"/>
    </row>
    <row r="123" spans="3:9" x14ac:dyDescent="0.4">
      <c r="C123" s="32"/>
      <c r="D123" s="30"/>
      <c r="E123" s="30"/>
      <c r="F123" s="30"/>
      <c r="G123" s="31"/>
      <c r="H123" s="42"/>
      <c r="I123" s="30"/>
    </row>
    <row r="124" spans="3:9" x14ac:dyDescent="0.4">
      <c r="C124" s="32"/>
      <c r="D124" s="30"/>
      <c r="E124" s="30"/>
      <c r="F124" s="30"/>
      <c r="G124" s="31"/>
      <c r="H124" s="42"/>
      <c r="I124" s="30"/>
    </row>
    <row r="125" spans="3:9" x14ac:dyDescent="0.4">
      <c r="C125" s="32"/>
      <c r="D125" s="30"/>
      <c r="E125" s="30"/>
      <c r="F125" s="30"/>
      <c r="G125" s="31"/>
      <c r="H125" s="42"/>
      <c r="I125" s="30"/>
    </row>
    <row r="126" spans="3:9" x14ac:dyDescent="0.4">
      <c r="C126" s="32"/>
      <c r="D126" s="30"/>
      <c r="E126" s="30"/>
      <c r="F126" s="30"/>
      <c r="G126" s="31"/>
      <c r="H126" s="42"/>
      <c r="I126" s="30"/>
    </row>
    <row r="127" spans="3:9" x14ac:dyDescent="0.4">
      <c r="C127" s="32"/>
      <c r="D127" s="30"/>
      <c r="E127" s="30"/>
      <c r="F127" s="30"/>
      <c r="G127" s="31"/>
      <c r="H127" s="42"/>
      <c r="I127" s="30"/>
    </row>
    <row r="128" spans="3:9" x14ac:dyDescent="0.4">
      <c r="C128" s="32"/>
      <c r="D128" s="30"/>
      <c r="E128" s="30"/>
      <c r="F128" s="30"/>
      <c r="G128" s="31"/>
      <c r="H128" s="42"/>
      <c r="I128" s="30"/>
    </row>
    <row r="129" spans="3:9" x14ac:dyDescent="0.4">
      <c r="C129" s="32"/>
      <c r="D129" s="30"/>
      <c r="E129" s="30"/>
      <c r="F129" s="30"/>
      <c r="G129" s="31"/>
      <c r="H129" s="42"/>
      <c r="I129" s="30"/>
    </row>
    <row r="130" spans="3:9" x14ac:dyDescent="0.4">
      <c r="C130" s="32"/>
      <c r="D130" s="30"/>
      <c r="E130" s="30"/>
      <c r="F130" s="30"/>
      <c r="G130" s="31"/>
      <c r="H130" s="42"/>
      <c r="I130" s="30"/>
    </row>
    <row r="131" spans="3:9" x14ac:dyDescent="0.4">
      <c r="C131" s="32"/>
      <c r="D131" s="30"/>
      <c r="E131" s="30"/>
      <c r="F131" s="30"/>
      <c r="G131" s="31"/>
      <c r="H131" s="42"/>
      <c r="I131" s="30"/>
    </row>
    <row r="132" spans="3:9" x14ac:dyDescent="0.4">
      <c r="C132" s="32"/>
      <c r="D132" s="30"/>
      <c r="E132" s="30"/>
      <c r="F132" s="30"/>
      <c r="G132" s="31"/>
      <c r="H132" s="42"/>
      <c r="I132" s="30"/>
    </row>
    <row r="133" spans="3:9" x14ac:dyDescent="0.4">
      <c r="C133" s="32"/>
      <c r="D133" s="30"/>
      <c r="E133" s="30"/>
      <c r="F133" s="30"/>
      <c r="G133" s="31"/>
      <c r="H133" s="42"/>
      <c r="I133" s="30"/>
    </row>
    <row r="134" spans="3:9" x14ac:dyDescent="0.4">
      <c r="C134" s="32"/>
      <c r="D134" s="30"/>
      <c r="E134" s="30"/>
      <c r="F134" s="30"/>
      <c r="G134" s="31"/>
      <c r="H134" s="42"/>
      <c r="I134" s="30"/>
    </row>
    <row r="135" spans="3:9" x14ac:dyDescent="0.4">
      <c r="C135" s="32"/>
      <c r="D135" s="30"/>
      <c r="E135" s="30"/>
      <c r="F135" s="30"/>
      <c r="G135" s="31"/>
      <c r="H135" s="42"/>
      <c r="I135" s="30"/>
    </row>
    <row r="136" spans="3:9" x14ac:dyDescent="0.4">
      <c r="C136" s="32"/>
      <c r="D136" s="30"/>
      <c r="E136" s="30"/>
      <c r="F136" s="30"/>
      <c r="G136" s="31"/>
      <c r="H136" s="42"/>
      <c r="I136" s="30"/>
    </row>
    <row r="137" spans="3:9" x14ac:dyDescent="0.4">
      <c r="C137" s="32"/>
      <c r="D137" s="30"/>
      <c r="E137" s="30"/>
      <c r="F137" s="30"/>
      <c r="G137" s="31"/>
      <c r="H137" s="42"/>
      <c r="I137" s="30"/>
    </row>
    <row r="138" spans="3:9" x14ac:dyDescent="0.4">
      <c r="C138" s="32"/>
      <c r="D138" s="30"/>
      <c r="E138" s="30"/>
      <c r="F138" s="30"/>
      <c r="G138" s="31"/>
      <c r="H138" s="42"/>
      <c r="I138" s="30"/>
    </row>
    <row r="139" spans="3:9" x14ac:dyDescent="0.4">
      <c r="C139" s="32"/>
      <c r="D139" s="30"/>
      <c r="E139" s="30"/>
      <c r="F139" s="30"/>
      <c r="G139" s="31"/>
      <c r="H139" s="42"/>
      <c r="I139" s="30"/>
    </row>
    <row r="140" spans="3:9" x14ac:dyDescent="0.4">
      <c r="C140" s="32"/>
      <c r="D140" s="30"/>
      <c r="E140" s="30"/>
      <c r="F140" s="30"/>
      <c r="G140" s="31"/>
      <c r="H140" s="42"/>
      <c r="I140" s="30"/>
    </row>
    <row r="141" spans="3:9" x14ac:dyDescent="0.4">
      <c r="C141" s="32"/>
      <c r="D141" s="30"/>
      <c r="E141" s="30"/>
      <c r="F141" s="30"/>
      <c r="G141" s="31"/>
      <c r="H141" s="42"/>
      <c r="I141" s="30"/>
    </row>
    <row r="142" spans="3:9" x14ac:dyDescent="0.4">
      <c r="C142" s="32"/>
      <c r="D142" s="30"/>
      <c r="E142" s="30"/>
      <c r="F142" s="30"/>
      <c r="G142" s="31"/>
      <c r="H142" s="42"/>
      <c r="I142" s="30"/>
    </row>
    <row r="143" spans="3:9" x14ac:dyDescent="0.4">
      <c r="C143" s="32"/>
      <c r="D143" s="30"/>
      <c r="E143" s="30"/>
      <c r="F143" s="30"/>
      <c r="G143" s="31"/>
      <c r="H143" s="42"/>
      <c r="I143" s="30"/>
    </row>
    <row r="144" spans="3:9" x14ac:dyDescent="0.4">
      <c r="C144" s="32"/>
      <c r="D144" s="30"/>
      <c r="E144" s="30"/>
      <c r="F144" s="30"/>
      <c r="G144" s="31"/>
      <c r="H144" s="42"/>
      <c r="I144" s="30"/>
    </row>
    <row r="145" spans="3:9" x14ac:dyDescent="0.4">
      <c r="C145" s="32"/>
      <c r="D145" s="30"/>
      <c r="E145" s="30"/>
      <c r="F145" s="30"/>
      <c r="G145" s="31"/>
      <c r="H145" s="42"/>
      <c r="I145" s="30"/>
    </row>
    <row r="146" spans="3:9" x14ac:dyDescent="0.4">
      <c r="C146" s="32"/>
      <c r="D146" s="30"/>
      <c r="E146" s="30"/>
      <c r="F146" s="30"/>
      <c r="G146" s="31"/>
      <c r="H146" s="42"/>
      <c r="I146" s="30"/>
    </row>
    <row r="147" spans="3:9" x14ac:dyDescent="0.4">
      <c r="C147" s="32"/>
      <c r="D147" s="30"/>
      <c r="E147" s="30"/>
      <c r="F147" s="30"/>
      <c r="G147" s="31"/>
      <c r="H147" s="42"/>
      <c r="I147" s="30"/>
    </row>
    <row r="148" spans="3:9" x14ac:dyDescent="0.4">
      <c r="C148" s="32"/>
      <c r="D148" s="30"/>
      <c r="E148" s="30"/>
      <c r="F148" s="30"/>
      <c r="G148" s="31"/>
      <c r="H148" s="42"/>
      <c r="I148" s="30"/>
    </row>
    <row r="149" spans="3:9" x14ac:dyDescent="0.4">
      <c r="C149" s="32"/>
      <c r="D149" s="30"/>
      <c r="E149" s="30"/>
      <c r="F149" s="30"/>
      <c r="G149" s="31"/>
      <c r="H149" s="42"/>
      <c r="I149" s="30"/>
    </row>
    <row r="150" spans="3:9" x14ac:dyDescent="0.4">
      <c r="C150" s="32"/>
      <c r="D150" s="30"/>
      <c r="E150" s="30"/>
      <c r="F150" s="30"/>
      <c r="G150" s="31"/>
      <c r="H150" s="42"/>
      <c r="I150" s="30"/>
    </row>
    <row r="151" spans="3:9" x14ac:dyDescent="0.4">
      <c r="C151" s="32"/>
      <c r="D151" s="30"/>
      <c r="E151" s="30"/>
      <c r="F151" s="30"/>
      <c r="G151" s="31"/>
      <c r="H151" s="42"/>
      <c r="I151" s="30"/>
    </row>
    <row r="152" spans="3:9" x14ac:dyDescent="0.4">
      <c r="C152" s="32"/>
      <c r="D152" s="30"/>
      <c r="E152" s="30"/>
      <c r="F152" s="30"/>
      <c r="G152" s="31"/>
      <c r="H152" s="42"/>
      <c r="I152" s="30"/>
    </row>
    <row r="153" spans="3:9" x14ac:dyDescent="0.4">
      <c r="C153" s="32"/>
      <c r="D153" s="30"/>
      <c r="E153" s="30"/>
      <c r="F153" s="30"/>
      <c r="G153" s="31"/>
      <c r="H153" s="42"/>
      <c r="I153" s="30"/>
    </row>
    <row r="154" spans="3:9" x14ac:dyDescent="0.4">
      <c r="C154" s="32"/>
      <c r="D154" s="30"/>
      <c r="E154" s="30"/>
      <c r="F154" s="30"/>
      <c r="G154" s="31"/>
      <c r="H154" s="42"/>
      <c r="I154" s="30"/>
    </row>
    <row r="155" spans="3:9" x14ac:dyDescent="0.4">
      <c r="C155" s="32"/>
      <c r="D155" s="30"/>
      <c r="E155" s="30"/>
      <c r="F155" s="30"/>
      <c r="G155" s="31"/>
      <c r="H155" s="42"/>
      <c r="I155" s="30"/>
    </row>
    <row r="156" spans="3:9" x14ac:dyDescent="0.4">
      <c r="C156" s="32"/>
      <c r="D156" s="30"/>
      <c r="E156" s="30"/>
      <c r="F156" s="30"/>
      <c r="G156" s="31"/>
      <c r="H156" s="42"/>
      <c r="I156" s="30"/>
    </row>
    <row r="157" spans="3:9" x14ac:dyDescent="0.4">
      <c r="C157" s="32"/>
      <c r="D157" s="30"/>
      <c r="E157" s="30"/>
      <c r="F157" s="30"/>
      <c r="G157" s="31"/>
      <c r="H157" s="42"/>
      <c r="I157" s="30"/>
    </row>
    <row r="158" spans="3:9" x14ac:dyDescent="0.4">
      <c r="C158" s="32"/>
      <c r="D158" s="30"/>
      <c r="E158" s="30"/>
      <c r="F158" s="30"/>
      <c r="G158" s="31"/>
      <c r="H158" s="42"/>
      <c r="I158" s="30"/>
    </row>
    <row r="159" spans="3:9" x14ac:dyDescent="0.4">
      <c r="C159" s="32"/>
      <c r="D159" s="30"/>
      <c r="E159" s="30"/>
      <c r="F159" s="30"/>
      <c r="G159" s="31"/>
      <c r="H159" s="42"/>
      <c r="I159" s="30"/>
    </row>
    <row r="160" spans="3:9" x14ac:dyDescent="0.4">
      <c r="C160" s="32"/>
      <c r="D160" s="30"/>
      <c r="E160" s="30"/>
      <c r="F160" s="30"/>
      <c r="G160" s="31"/>
      <c r="H160" s="42"/>
      <c r="I160" s="30"/>
    </row>
    <row r="161" spans="3:9" x14ac:dyDescent="0.4">
      <c r="C161" s="32"/>
      <c r="D161" s="30"/>
      <c r="E161" s="30"/>
      <c r="F161" s="30"/>
      <c r="G161" s="31"/>
      <c r="H161" s="42"/>
      <c r="I161" s="30"/>
    </row>
    <row r="162" spans="3:9" x14ac:dyDescent="0.4">
      <c r="C162" s="32"/>
      <c r="D162" s="30"/>
      <c r="E162" s="30"/>
      <c r="F162" s="30"/>
      <c r="G162" s="31"/>
      <c r="H162" s="42"/>
      <c r="I162" s="30"/>
    </row>
    <row r="163" spans="3:9" x14ac:dyDescent="0.4">
      <c r="C163" s="32"/>
      <c r="D163" s="30"/>
      <c r="E163" s="30"/>
      <c r="F163" s="30"/>
      <c r="G163" s="31"/>
      <c r="H163" s="42"/>
      <c r="I163" s="30"/>
    </row>
    <row r="164" spans="3:9" x14ac:dyDescent="0.4">
      <c r="C164" s="32"/>
      <c r="D164" s="30"/>
      <c r="E164" s="30"/>
      <c r="F164" s="30"/>
      <c r="G164" s="31"/>
      <c r="H164" s="42"/>
      <c r="I164" s="30"/>
    </row>
    <row r="165" spans="3:9" x14ac:dyDescent="0.4">
      <c r="C165" s="32"/>
      <c r="D165" s="30"/>
      <c r="E165" s="30"/>
      <c r="F165" s="30"/>
      <c r="G165" s="31"/>
      <c r="H165" s="42"/>
      <c r="I165" s="30"/>
    </row>
    <row r="166" spans="3:9" x14ac:dyDescent="0.4">
      <c r="C166" s="32"/>
      <c r="D166" s="30"/>
      <c r="E166" s="30"/>
      <c r="F166" s="30"/>
      <c r="G166" s="31"/>
      <c r="H166" s="42"/>
      <c r="I166" s="30"/>
    </row>
    <row r="167" spans="3:9" x14ac:dyDescent="0.4">
      <c r="C167" s="32"/>
      <c r="D167" s="30"/>
      <c r="E167" s="30"/>
      <c r="F167" s="30"/>
      <c r="G167" s="31"/>
      <c r="H167" s="42"/>
      <c r="I167" s="30"/>
    </row>
    <row r="168" spans="3:9" x14ac:dyDescent="0.4">
      <c r="C168" s="32"/>
      <c r="D168" s="30"/>
      <c r="E168" s="30"/>
      <c r="F168" s="30"/>
      <c r="G168" s="31"/>
      <c r="H168" s="42"/>
      <c r="I168" s="30"/>
    </row>
    <row r="169" spans="3:9" x14ac:dyDescent="0.4">
      <c r="C169" s="32"/>
      <c r="D169" s="30"/>
      <c r="E169" s="30"/>
      <c r="F169" s="30"/>
      <c r="G169" s="31"/>
      <c r="H169" s="42"/>
      <c r="I169" s="30"/>
    </row>
    <row r="170" spans="3:9" x14ac:dyDescent="0.4">
      <c r="C170" s="32"/>
      <c r="D170" s="30"/>
      <c r="E170" s="30"/>
      <c r="F170" s="30"/>
      <c r="G170" s="31"/>
      <c r="H170" s="42"/>
      <c r="I170" s="30"/>
    </row>
    <row r="171" spans="3:9" x14ac:dyDescent="0.4">
      <c r="C171" s="32"/>
      <c r="D171" s="30"/>
      <c r="E171" s="30"/>
      <c r="F171" s="30"/>
      <c r="G171" s="31"/>
      <c r="H171" s="42"/>
      <c r="I171" s="30"/>
    </row>
    <row r="172" spans="3:9" x14ac:dyDescent="0.4">
      <c r="C172" s="32"/>
      <c r="D172" s="30"/>
      <c r="E172" s="30"/>
      <c r="F172" s="30"/>
      <c r="G172" s="31"/>
      <c r="H172" s="42"/>
      <c r="I172" s="30"/>
    </row>
    <row r="173" spans="3:9" x14ac:dyDescent="0.4">
      <c r="C173" s="32"/>
      <c r="D173" s="30"/>
      <c r="E173" s="30"/>
      <c r="F173" s="30"/>
      <c r="G173" s="31"/>
      <c r="H173" s="42"/>
      <c r="I173" s="30"/>
    </row>
    <row r="174" spans="3:9" x14ac:dyDescent="0.4">
      <c r="C174" s="32"/>
      <c r="D174" s="30"/>
      <c r="E174" s="30"/>
      <c r="F174" s="30"/>
      <c r="G174" s="31"/>
      <c r="H174" s="42"/>
      <c r="I174" s="30"/>
    </row>
    <row r="175" spans="3:9" x14ac:dyDescent="0.4">
      <c r="C175" s="32"/>
      <c r="D175" s="30"/>
      <c r="E175" s="30"/>
      <c r="F175" s="30"/>
      <c r="G175" s="31"/>
      <c r="H175" s="42"/>
      <c r="I175" s="30"/>
    </row>
    <row r="176" spans="3:9" x14ac:dyDescent="0.4">
      <c r="C176" s="32"/>
      <c r="D176" s="30"/>
      <c r="E176" s="30"/>
      <c r="F176" s="30"/>
      <c r="G176" s="31"/>
      <c r="H176" s="42"/>
      <c r="I176" s="30"/>
    </row>
    <row r="177" spans="3:9" x14ac:dyDescent="0.4">
      <c r="C177" s="32"/>
      <c r="D177" s="30"/>
      <c r="E177" s="30"/>
      <c r="F177" s="30"/>
      <c r="G177" s="31"/>
      <c r="H177" s="42"/>
      <c r="I177" s="30"/>
    </row>
    <row r="178" spans="3:9" x14ac:dyDescent="0.4">
      <c r="C178" s="32"/>
      <c r="D178" s="30"/>
      <c r="E178" s="30"/>
      <c r="F178" s="30"/>
      <c r="G178" s="31"/>
      <c r="H178" s="42"/>
      <c r="I178" s="30"/>
    </row>
    <row r="179" spans="3:9" x14ac:dyDescent="0.4">
      <c r="C179" s="32"/>
      <c r="D179" s="30"/>
      <c r="E179" s="30"/>
      <c r="F179" s="30"/>
      <c r="G179" s="31"/>
      <c r="H179" s="42"/>
      <c r="I179" s="30"/>
    </row>
    <row r="180" spans="3:9" x14ac:dyDescent="0.4">
      <c r="C180" s="32"/>
      <c r="D180" s="30"/>
      <c r="E180" s="30"/>
      <c r="F180" s="30"/>
      <c r="G180" s="31"/>
      <c r="H180" s="42"/>
      <c r="I180" s="30"/>
    </row>
    <row r="181" spans="3:9" x14ac:dyDescent="0.4">
      <c r="C181" s="32"/>
      <c r="D181" s="30"/>
      <c r="E181" s="30"/>
      <c r="F181" s="30"/>
      <c r="G181" s="31"/>
      <c r="H181" s="42"/>
      <c r="I181" s="30"/>
    </row>
    <row r="182" spans="3:9" x14ac:dyDescent="0.4">
      <c r="C182" s="32"/>
      <c r="D182" s="30"/>
      <c r="E182" s="30"/>
      <c r="F182" s="30"/>
      <c r="G182" s="31"/>
      <c r="H182" s="42"/>
      <c r="I182" s="30"/>
    </row>
    <row r="183" spans="3:9" x14ac:dyDescent="0.4">
      <c r="C183" s="32"/>
      <c r="D183" s="30"/>
      <c r="E183" s="30"/>
      <c r="F183" s="30"/>
      <c r="G183" s="31"/>
      <c r="H183" s="42"/>
      <c r="I183" s="30"/>
    </row>
    <row r="184" spans="3:9" x14ac:dyDescent="0.4">
      <c r="C184" s="32"/>
      <c r="D184" s="30"/>
      <c r="E184" s="30"/>
      <c r="F184" s="30"/>
      <c r="G184" s="31"/>
      <c r="H184" s="42"/>
      <c r="I184" s="30"/>
    </row>
    <row r="185" spans="3:9" x14ac:dyDescent="0.4">
      <c r="C185" s="32"/>
      <c r="D185" s="30"/>
      <c r="E185" s="30"/>
      <c r="F185" s="30"/>
      <c r="G185" s="31"/>
      <c r="H185" s="42"/>
      <c r="I185" s="30"/>
    </row>
    <row r="186" spans="3:9" x14ac:dyDescent="0.4">
      <c r="C186" s="32"/>
      <c r="D186" s="30"/>
      <c r="E186" s="30"/>
      <c r="F186" s="30"/>
      <c r="G186" s="31"/>
      <c r="H186" s="42"/>
      <c r="I186" s="30"/>
    </row>
    <row r="187" spans="3:9" x14ac:dyDescent="0.4">
      <c r="C187" s="32"/>
      <c r="D187" s="30"/>
      <c r="E187" s="30"/>
      <c r="F187" s="30"/>
      <c r="G187" s="31"/>
      <c r="H187" s="42"/>
      <c r="I187" s="30"/>
    </row>
    <row r="188" spans="3:9" x14ac:dyDescent="0.4">
      <c r="C188" s="32"/>
      <c r="D188" s="30"/>
      <c r="E188" s="30"/>
      <c r="F188" s="30"/>
      <c r="G188" s="31"/>
      <c r="H188" s="42"/>
      <c r="I188" s="30"/>
    </row>
    <row r="189" spans="3:9" x14ac:dyDescent="0.4">
      <c r="C189" s="32"/>
      <c r="D189" s="30"/>
      <c r="E189" s="30"/>
      <c r="F189" s="30"/>
      <c r="G189" s="31"/>
      <c r="H189" s="42"/>
      <c r="I189" s="30"/>
    </row>
    <row r="190" spans="3:9" x14ac:dyDescent="0.4">
      <c r="C190" s="32"/>
      <c r="D190" s="30"/>
      <c r="E190" s="30"/>
      <c r="F190" s="30"/>
      <c r="G190" s="31"/>
      <c r="H190" s="42"/>
      <c r="I190" s="30"/>
    </row>
    <row r="191" spans="3:9" x14ac:dyDescent="0.4">
      <c r="C191" s="32"/>
      <c r="D191" s="30"/>
      <c r="E191" s="30"/>
      <c r="F191" s="30"/>
      <c r="G191" s="31"/>
      <c r="H191" s="42"/>
      <c r="I191" s="30"/>
    </row>
    <row r="192" spans="3:9" x14ac:dyDescent="0.4">
      <c r="C192" s="32"/>
      <c r="D192" s="30"/>
      <c r="E192" s="30"/>
      <c r="F192" s="30"/>
      <c r="G192" s="31"/>
      <c r="H192" s="42"/>
      <c r="I192" s="30"/>
    </row>
    <row r="193" spans="3:9" x14ac:dyDescent="0.4">
      <c r="C193" s="32"/>
      <c r="D193" s="30"/>
      <c r="E193" s="30"/>
      <c r="F193" s="30"/>
      <c r="G193" s="31"/>
      <c r="H193" s="42"/>
      <c r="I193" s="30"/>
    </row>
    <row r="194" spans="3:9" x14ac:dyDescent="0.4">
      <c r="C194" s="32"/>
      <c r="D194" s="30"/>
      <c r="E194" s="30"/>
      <c r="F194" s="30"/>
      <c r="G194" s="31"/>
      <c r="H194" s="42"/>
      <c r="I194" s="30"/>
    </row>
    <row r="195" spans="3:9" x14ac:dyDescent="0.4">
      <c r="C195" s="32"/>
      <c r="D195" s="30"/>
      <c r="E195" s="30"/>
      <c r="F195" s="30"/>
      <c r="G195" s="31"/>
      <c r="H195" s="42"/>
      <c r="I195" s="30"/>
    </row>
    <row r="196" spans="3:9" x14ac:dyDescent="0.4">
      <c r="C196" s="32"/>
      <c r="D196" s="30"/>
      <c r="E196" s="30"/>
      <c r="F196" s="30"/>
      <c r="G196" s="31"/>
      <c r="H196" s="42"/>
      <c r="I196" s="30"/>
    </row>
    <row r="197" spans="3:9" x14ac:dyDescent="0.4">
      <c r="C197" s="32"/>
      <c r="D197" s="30"/>
      <c r="E197" s="30"/>
      <c r="F197" s="30"/>
      <c r="G197" s="31"/>
      <c r="H197" s="42"/>
      <c r="I197" s="30"/>
    </row>
    <row r="198" spans="3:9" x14ac:dyDescent="0.4">
      <c r="C198" s="32"/>
      <c r="D198" s="30"/>
      <c r="E198" s="30"/>
      <c r="F198" s="30"/>
      <c r="G198" s="31"/>
      <c r="H198" s="42"/>
      <c r="I198" s="30"/>
    </row>
    <row r="199" spans="3:9" x14ac:dyDescent="0.4">
      <c r="C199" s="32"/>
      <c r="D199" s="30"/>
      <c r="E199" s="30"/>
      <c r="F199" s="30"/>
      <c r="G199" s="31"/>
      <c r="H199" s="42"/>
      <c r="I199" s="30"/>
    </row>
    <row r="200" spans="3:9" x14ac:dyDescent="0.4">
      <c r="C200" s="32"/>
      <c r="D200" s="30"/>
      <c r="E200" s="30"/>
      <c r="F200" s="30"/>
      <c r="G200" s="31"/>
      <c r="H200" s="42"/>
      <c r="I200" s="30"/>
    </row>
    <row r="201" spans="3:9" x14ac:dyDescent="0.4">
      <c r="C201" s="32"/>
      <c r="D201" s="30"/>
      <c r="E201" s="30"/>
      <c r="F201" s="30"/>
      <c r="G201" s="31"/>
      <c r="H201" s="42"/>
      <c r="I201" s="30"/>
    </row>
    <row r="202" spans="3:9" x14ac:dyDescent="0.4">
      <c r="C202" s="32"/>
      <c r="D202" s="30"/>
      <c r="E202" s="30"/>
      <c r="F202" s="30"/>
      <c r="G202" s="31"/>
      <c r="H202" s="42"/>
      <c r="I202" s="30"/>
    </row>
    <row r="203" spans="3:9" x14ac:dyDescent="0.4">
      <c r="C203" s="32"/>
      <c r="D203" s="30"/>
      <c r="E203" s="30"/>
      <c r="F203" s="30"/>
      <c r="G203" s="31"/>
      <c r="H203" s="42"/>
      <c r="I203" s="30"/>
    </row>
    <row r="204" spans="3:9" x14ac:dyDescent="0.4">
      <c r="C204" s="32"/>
      <c r="D204" s="30"/>
      <c r="E204" s="30"/>
      <c r="F204" s="30"/>
      <c r="G204" s="31"/>
      <c r="H204" s="42"/>
      <c r="I204" s="30"/>
    </row>
    <row r="205" spans="3:9" x14ac:dyDescent="0.4">
      <c r="C205" s="32"/>
      <c r="D205" s="30"/>
      <c r="E205" s="30"/>
      <c r="F205" s="30"/>
      <c r="G205" s="31"/>
      <c r="H205" s="42"/>
      <c r="I205" s="30"/>
    </row>
    <row r="206" spans="3:9" x14ac:dyDescent="0.4">
      <c r="C206" s="32"/>
      <c r="D206" s="30"/>
      <c r="E206" s="30"/>
      <c r="F206" s="30"/>
      <c r="G206" s="31"/>
      <c r="H206" s="42"/>
      <c r="I206" s="30"/>
    </row>
    <row r="207" spans="3:9" x14ac:dyDescent="0.4">
      <c r="C207" s="32"/>
      <c r="D207" s="30"/>
      <c r="E207" s="30"/>
      <c r="F207" s="30"/>
      <c r="G207" s="31"/>
      <c r="H207" s="42"/>
      <c r="I207" s="30"/>
    </row>
    <row r="208" spans="3:9" x14ac:dyDescent="0.4">
      <c r="C208" s="32"/>
      <c r="D208" s="30"/>
      <c r="E208" s="30"/>
      <c r="F208" s="30"/>
      <c r="G208" s="31"/>
      <c r="H208" s="42"/>
      <c r="I208" s="30"/>
    </row>
    <row r="209" spans="3:9" x14ac:dyDescent="0.4">
      <c r="C209" s="32"/>
      <c r="D209" s="30"/>
      <c r="E209" s="30"/>
      <c r="F209" s="30"/>
      <c r="G209" s="31"/>
      <c r="H209" s="42"/>
      <c r="I209" s="30"/>
    </row>
    <row r="210" spans="3:9" x14ac:dyDescent="0.4">
      <c r="C210" s="32"/>
      <c r="D210" s="30"/>
      <c r="E210" s="30"/>
      <c r="F210" s="30"/>
      <c r="G210" s="31"/>
      <c r="H210" s="42"/>
      <c r="I210" s="30"/>
    </row>
    <row r="211" spans="3:9" x14ac:dyDescent="0.4">
      <c r="C211" s="32"/>
      <c r="D211" s="30"/>
      <c r="E211" s="30"/>
      <c r="F211" s="30"/>
      <c r="G211" s="31"/>
      <c r="H211" s="42"/>
      <c r="I211" s="30"/>
    </row>
    <row r="212" spans="3:9" x14ac:dyDescent="0.4">
      <c r="C212" s="32"/>
      <c r="D212" s="30"/>
      <c r="E212" s="30"/>
      <c r="F212" s="30"/>
      <c r="G212" s="31"/>
      <c r="H212" s="42"/>
      <c r="I212" s="30"/>
    </row>
    <row r="213" spans="3:9" x14ac:dyDescent="0.4">
      <c r="C213" s="32"/>
      <c r="D213" s="30"/>
      <c r="E213" s="30"/>
      <c r="F213" s="30"/>
      <c r="G213" s="31"/>
      <c r="H213" s="42"/>
      <c r="I213" s="30"/>
    </row>
    <row r="214" spans="3:9" x14ac:dyDescent="0.4">
      <c r="C214" s="32"/>
      <c r="D214" s="30"/>
      <c r="E214" s="30"/>
      <c r="F214" s="30"/>
      <c r="G214" s="31"/>
      <c r="H214" s="42"/>
      <c r="I214" s="30"/>
    </row>
    <row r="215" spans="3:9" x14ac:dyDescent="0.4">
      <c r="C215" s="32"/>
      <c r="D215" s="30"/>
      <c r="E215" s="30"/>
      <c r="F215" s="30"/>
      <c r="G215" s="31"/>
      <c r="H215" s="42"/>
      <c r="I215" s="30"/>
    </row>
    <row r="216" spans="3:9" x14ac:dyDescent="0.4">
      <c r="C216" s="32"/>
      <c r="D216" s="30"/>
      <c r="E216" s="30"/>
      <c r="F216" s="30"/>
      <c r="G216" s="31"/>
      <c r="H216" s="42"/>
      <c r="I216" s="30"/>
    </row>
    <row r="217" spans="3:9" x14ac:dyDescent="0.4">
      <c r="C217" s="32"/>
      <c r="D217" s="30"/>
      <c r="E217" s="30"/>
      <c r="F217" s="30"/>
      <c r="G217" s="31"/>
      <c r="H217" s="42"/>
      <c r="I217" s="30"/>
    </row>
    <row r="218" spans="3:9" x14ac:dyDescent="0.4">
      <c r="C218" s="32"/>
      <c r="D218" s="30"/>
      <c r="E218" s="30"/>
      <c r="F218" s="30"/>
      <c r="G218" s="31"/>
      <c r="H218" s="42"/>
      <c r="I218" s="30"/>
    </row>
    <row r="219" spans="3:9" x14ac:dyDescent="0.4">
      <c r="C219" s="32"/>
      <c r="D219" s="30"/>
      <c r="E219" s="30"/>
      <c r="F219" s="30"/>
      <c r="G219" s="31"/>
      <c r="H219" s="42"/>
      <c r="I219" s="30"/>
    </row>
    <row r="220" spans="3:9" x14ac:dyDescent="0.4">
      <c r="C220" s="32"/>
      <c r="D220" s="30"/>
      <c r="E220" s="30"/>
      <c r="F220" s="30"/>
      <c r="G220" s="31"/>
      <c r="H220" s="42"/>
      <c r="I220" s="30"/>
    </row>
    <row r="221" spans="3:9" x14ac:dyDescent="0.4">
      <c r="C221" s="32"/>
      <c r="D221" s="30"/>
      <c r="E221" s="30"/>
      <c r="F221" s="30"/>
      <c r="G221" s="31"/>
      <c r="H221" s="42"/>
      <c r="I221" s="30"/>
    </row>
    <row r="222" spans="3:9" x14ac:dyDescent="0.4">
      <c r="C222" s="32"/>
      <c r="D222" s="30"/>
      <c r="E222" s="30"/>
      <c r="F222" s="30"/>
      <c r="G222" s="31"/>
      <c r="H222" s="42"/>
      <c r="I222" s="30"/>
    </row>
    <row r="223" spans="3:9" x14ac:dyDescent="0.4">
      <c r="C223" s="32"/>
      <c r="D223" s="30"/>
      <c r="E223" s="30"/>
      <c r="F223" s="30"/>
      <c r="G223" s="31"/>
      <c r="H223" s="42"/>
      <c r="I223" s="30"/>
    </row>
    <row r="224" spans="3:9" x14ac:dyDescent="0.4">
      <c r="C224" s="32"/>
      <c r="D224" s="30"/>
      <c r="E224" s="30"/>
      <c r="F224" s="30"/>
      <c r="G224" s="31"/>
      <c r="H224" s="42"/>
      <c r="I224" s="30"/>
    </row>
    <row r="225" spans="3:9" x14ac:dyDescent="0.4">
      <c r="C225" s="32"/>
      <c r="D225" s="30"/>
      <c r="E225" s="30"/>
      <c r="F225" s="30"/>
      <c r="G225" s="31"/>
      <c r="H225" s="42"/>
      <c r="I225" s="30"/>
    </row>
    <row r="226" spans="3:9" x14ac:dyDescent="0.4">
      <c r="C226" s="32"/>
      <c r="D226" s="30"/>
      <c r="E226" s="30"/>
      <c r="F226" s="30"/>
      <c r="G226" s="31"/>
      <c r="H226" s="42"/>
      <c r="I226" s="30"/>
    </row>
    <row r="227" spans="3:9" x14ac:dyDescent="0.4">
      <c r="C227" s="32"/>
      <c r="D227" s="30"/>
      <c r="E227" s="30"/>
      <c r="F227" s="30"/>
      <c r="G227" s="31"/>
      <c r="H227" s="42"/>
      <c r="I227" s="30"/>
    </row>
    <row r="228" spans="3:9" x14ac:dyDescent="0.4">
      <c r="C228" s="32"/>
      <c r="D228" s="30"/>
      <c r="E228" s="30"/>
      <c r="F228" s="30"/>
      <c r="G228" s="31"/>
      <c r="H228" s="42"/>
      <c r="I228" s="30"/>
    </row>
    <row r="229" spans="3:9" x14ac:dyDescent="0.4">
      <c r="C229" s="32"/>
      <c r="D229" s="30"/>
      <c r="E229" s="30"/>
      <c r="F229" s="30"/>
      <c r="G229" s="31"/>
      <c r="H229" s="42"/>
      <c r="I229" s="30"/>
    </row>
    <row r="230" spans="3:9" x14ac:dyDescent="0.4">
      <c r="C230" s="32"/>
      <c r="D230" s="30"/>
      <c r="E230" s="30"/>
      <c r="F230" s="30"/>
      <c r="G230" s="31"/>
      <c r="H230" s="42"/>
      <c r="I230" s="30"/>
    </row>
    <row r="231" spans="3:9" x14ac:dyDescent="0.4">
      <c r="C231" s="32"/>
      <c r="D231" s="30"/>
      <c r="E231" s="30"/>
      <c r="F231" s="30"/>
      <c r="G231" s="31"/>
      <c r="H231" s="42"/>
      <c r="I231" s="30"/>
    </row>
    <row r="232" spans="3:9" x14ac:dyDescent="0.4">
      <c r="C232" s="32"/>
      <c r="D232" s="30"/>
      <c r="E232" s="30"/>
      <c r="F232" s="30"/>
      <c r="G232" s="31"/>
      <c r="H232" s="42"/>
      <c r="I232" s="30"/>
    </row>
    <row r="233" spans="3:9" x14ac:dyDescent="0.4">
      <c r="C233" s="32"/>
      <c r="D233" s="30"/>
      <c r="E233" s="30"/>
      <c r="F233" s="30"/>
      <c r="G233" s="31"/>
      <c r="H233" s="42"/>
      <c r="I233" s="30"/>
    </row>
    <row r="234" spans="3:9" x14ac:dyDescent="0.4">
      <c r="C234" s="32"/>
      <c r="D234" s="30"/>
      <c r="E234" s="30"/>
      <c r="F234" s="30"/>
      <c r="G234" s="31"/>
      <c r="H234" s="42"/>
      <c r="I234" s="30"/>
    </row>
    <row r="235" spans="3:9" x14ac:dyDescent="0.4">
      <c r="C235" s="32"/>
      <c r="D235" s="30"/>
      <c r="E235" s="30"/>
      <c r="F235" s="30"/>
      <c r="G235" s="31"/>
      <c r="H235" s="42"/>
      <c r="I235" s="30"/>
    </row>
    <row r="236" spans="3:9" x14ac:dyDescent="0.4">
      <c r="C236" s="32"/>
      <c r="D236" s="30"/>
      <c r="E236" s="30"/>
      <c r="F236" s="30"/>
      <c r="G236" s="31"/>
      <c r="H236" s="42"/>
      <c r="I236" s="30"/>
    </row>
    <row r="237" spans="3:9" x14ac:dyDescent="0.4">
      <c r="C237" s="32"/>
      <c r="D237" s="30"/>
      <c r="E237" s="30"/>
      <c r="F237" s="30"/>
      <c r="G237" s="31"/>
      <c r="H237" s="42"/>
      <c r="I237" s="30"/>
    </row>
    <row r="238" spans="3:9" x14ac:dyDescent="0.4">
      <c r="C238" s="32"/>
      <c r="D238" s="30"/>
      <c r="E238" s="30"/>
      <c r="F238" s="30"/>
      <c r="G238" s="31"/>
      <c r="H238" s="42"/>
      <c r="I238" s="30"/>
    </row>
    <row r="239" spans="3:9" x14ac:dyDescent="0.4">
      <c r="C239" s="32"/>
      <c r="D239" s="30"/>
      <c r="E239" s="30"/>
      <c r="F239" s="30"/>
      <c r="G239" s="31"/>
      <c r="H239" s="42"/>
      <c r="I239" s="30"/>
    </row>
    <row r="240" spans="3:9" x14ac:dyDescent="0.4">
      <c r="C240" s="32"/>
      <c r="D240" s="30"/>
      <c r="E240" s="30"/>
      <c r="F240" s="30"/>
      <c r="G240" s="31"/>
      <c r="H240" s="42"/>
      <c r="I240" s="30"/>
    </row>
    <row r="241" spans="3:9" x14ac:dyDescent="0.4">
      <c r="C241" s="32"/>
      <c r="D241" s="30"/>
      <c r="E241" s="30"/>
      <c r="F241" s="30"/>
      <c r="G241" s="31"/>
      <c r="H241" s="42"/>
      <c r="I241" s="30"/>
    </row>
    <row r="242" spans="3:9" x14ac:dyDescent="0.4">
      <c r="C242" s="32"/>
      <c r="D242" s="30"/>
      <c r="E242" s="30"/>
      <c r="F242" s="30"/>
      <c r="G242" s="31"/>
      <c r="H242" s="42"/>
      <c r="I242" s="30"/>
    </row>
    <row r="243" spans="3:9" x14ac:dyDescent="0.4">
      <c r="C243" s="32"/>
      <c r="D243" s="30"/>
      <c r="E243" s="30"/>
      <c r="F243" s="30"/>
      <c r="G243" s="31"/>
      <c r="H243" s="42"/>
      <c r="I243" s="30"/>
    </row>
    <row r="244" spans="3:9" x14ac:dyDescent="0.4">
      <c r="C244" s="32"/>
      <c r="D244" s="30"/>
      <c r="E244" s="30"/>
      <c r="F244" s="30"/>
      <c r="G244" s="31"/>
      <c r="H244" s="42"/>
      <c r="I244" s="30"/>
    </row>
    <row r="245" spans="3:9" x14ac:dyDescent="0.4">
      <c r="C245" s="32"/>
      <c r="D245" s="30"/>
      <c r="E245" s="30"/>
      <c r="F245" s="30"/>
      <c r="G245" s="31"/>
      <c r="H245" s="42"/>
      <c r="I245" s="30"/>
    </row>
    <row r="246" spans="3:9" x14ac:dyDescent="0.4">
      <c r="C246" s="32"/>
      <c r="D246" s="30"/>
      <c r="E246" s="30"/>
      <c r="F246" s="30"/>
      <c r="G246" s="31"/>
      <c r="H246" s="42"/>
      <c r="I246" s="30"/>
    </row>
    <row r="247" spans="3:9" x14ac:dyDescent="0.4">
      <c r="C247" s="32"/>
      <c r="D247" s="30"/>
      <c r="E247" s="30"/>
      <c r="F247" s="30"/>
      <c r="G247" s="31"/>
      <c r="H247" s="42"/>
      <c r="I247" s="30"/>
    </row>
    <row r="248" spans="3:9" x14ac:dyDescent="0.4">
      <c r="C248" s="32"/>
      <c r="D248" s="30"/>
      <c r="E248" s="30"/>
      <c r="F248" s="30"/>
      <c r="G248" s="31"/>
      <c r="H248" s="42"/>
      <c r="I248" s="30"/>
    </row>
    <row r="249" spans="3:9" x14ac:dyDescent="0.4">
      <c r="C249" s="32"/>
      <c r="D249" s="30"/>
      <c r="E249" s="30"/>
      <c r="F249" s="30"/>
      <c r="G249" s="31"/>
      <c r="H249" s="42"/>
      <c r="I249" s="30"/>
    </row>
    <row r="250" spans="3:9" x14ac:dyDescent="0.4">
      <c r="C250" s="32"/>
      <c r="D250" s="30"/>
      <c r="E250" s="30"/>
      <c r="F250" s="30"/>
      <c r="G250" s="31"/>
      <c r="H250" s="42"/>
      <c r="I250" s="30"/>
    </row>
    <row r="251" spans="3:9" x14ac:dyDescent="0.4">
      <c r="C251" s="32"/>
      <c r="D251" s="30"/>
      <c r="E251" s="30"/>
      <c r="F251" s="30"/>
      <c r="G251" s="31"/>
      <c r="H251" s="42"/>
      <c r="I251" s="30"/>
    </row>
    <row r="252" spans="3:9" x14ac:dyDescent="0.4">
      <c r="C252" s="32"/>
      <c r="D252" s="30"/>
      <c r="E252" s="30"/>
      <c r="F252" s="30"/>
      <c r="G252" s="31"/>
      <c r="H252" s="42"/>
      <c r="I252" s="30"/>
    </row>
    <row r="253" spans="3:9" x14ac:dyDescent="0.4">
      <c r="C253" s="32"/>
      <c r="D253" s="30"/>
      <c r="E253" s="30"/>
      <c r="F253" s="30"/>
      <c r="G253" s="31"/>
      <c r="H253" s="42"/>
      <c r="I253" s="30"/>
    </row>
    <row r="254" spans="3:9" x14ac:dyDescent="0.4">
      <c r="C254" s="32"/>
      <c r="D254" s="30"/>
      <c r="E254" s="30"/>
      <c r="F254" s="30"/>
      <c r="G254" s="31"/>
      <c r="H254" s="42"/>
      <c r="I254" s="30"/>
    </row>
    <row r="255" spans="3:9" x14ac:dyDescent="0.4">
      <c r="C255" s="32"/>
      <c r="D255" s="30"/>
      <c r="E255" s="30"/>
      <c r="F255" s="30"/>
      <c r="G255" s="31"/>
      <c r="H255" s="42"/>
      <c r="I255" s="30"/>
    </row>
    <row r="256" spans="3:9" x14ac:dyDescent="0.4">
      <c r="C256" s="32"/>
      <c r="D256" s="30"/>
      <c r="E256" s="30"/>
      <c r="F256" s="30"/>
      <c r="G256" s="31"/>
      <c r="H256" s="42"/>
      <c r="I256" s="30"/>
    </row>
    <row r="257" spans="3:9" x14ac:dyDescent="0.4">
      <c r="C257" s="32"/>
      <c r="D257" s="30"/>
      <c r="E257" s="30"/>
      <c r="F257" s="30"/>
      <c r="G257" s="31"/>
      <c r="H257" s="42"/>
      <c r="I257" s="30"/>
    </row>
    <row r="258" spans="3:9" x14ac:dyDescent="0.4">
      <c r="C258" s="32"/>
      <c r="D258" s="30"/>
      <c r="E258" s="30"/>
      <c r="F258" s="30"/>
      <c r="G258" s="31"/>
      <c r="H258" s="42"/>
      <c r="I258" s="30"/>
    </row>
    <row r="259" spans="3:9" x14ac:dyDescent="0.4">
      <c r="C259" s="32"/>
      <c r="D259" s="30"/>
      <c r="E259" s="30"/>
      <c r="F259" s="30"/>
      <c r="G259" s="31"/>
      <c r="H259" s="42"/>
      <c r="I259" s="30"/>
    </row>
    <row r="260" spans="3:9" x14ac:dyDescent="0.4">
      <c r="C260" s="32"/>
      <c r="D260" s="30"/>
      <c r="E260" s="30"/>
      <c r="F260" s="30"/>
      <c r="G260" s="31"/>
      <c r="H260" s="42"/>
      <c r="I260" s="30"/>
    </row>
    <row r="261" spans="3:9" x14ac:dyDescent="0.4">
      <c r="C261" s="32"/>
      <c r="D261" s="30"/>
      <c r="E261" s="30"/>
      <c r="F261" s="30"/>
      <c r="G261" s="31"/>
      <c r="H261" s="42"/>
      <c r="I261" s="30"/>
    </row>
    <row r="262" spans="3:9" x14ac:dyDescent="0.4">
      <c r="C262" s="32"/>
      <c r="D262" s="30"/>
      <c r="E262" s="30"/>
      <c r="F262" s="30"/>
      <c r="G262" s="31"/>
      <c r="H262" s="42"/>
      <c r="I262" s="30"/>
    </row>
    <row r="263" spans="3:9" x14ac:dyDescent="0.4">
      <c r="C263" s="32"/>
      <c r="D263" s="30"/>
      <c r="E263" s="30"/>
      <c r="F263" s="30"/>
      <c r="G263" s="31"/>
      <c r="H263" s="42"/>
      <c r="I263" s="30"/>
    </row>
    <row r="264" spans="3:9" x14ac:dyDescent="0.4">
      <c r="C264" s="32"/>
      <c r="D264" s="30"/>
      <c r="E264" s="30"/>
      <c r="F264" s="30"/>
      <c r="G264" s="31"/>
      <c r="H264" s="42"/>
      <c r="I264" s="30"/>
    </row>
    <row r="265" spans="3:9" x14ac:dyDescent="0.4">
      <c r="C265" s="32"/>
      <c r="D265" s="30"/>
      <c r="E265" s="30"/>
      <c r="F265" s="30"/>
      <c r="G265" s="31"/>
      <c r="H265" s="42"/>
      <c r="I265" s="30"/>
    </row>
    <row r="266" spans="3:9" x14ac:dyDescent="0.4">
      <c r="C266" s="32"/>
      <c r="D266" s="30"/>
      <c r="E266" s="30"/>
      <c r="F266" s="30"/>
      <c r="G266" s="31"/>
      <c r="H266" s="42"/>
      <c r="I266" s="30"/>
    </row>
    <row r="267" spans="3:9" x14ac:dyDescent="0.4">
      <c r="C267" s="32"/>
      <c r="D267" s="30"/>
      <c r="E267" s="30"/>
      <c r="F267" s="30"/>
      <c r="G267" s="31"/>
      <c r="H267" s="42"/>
      <c r="I267" s="30"/>
    </row>
    <row r="268" spans="3:9" x14ac:dyDescent="0.4">
      <c r="C268" s="32"/>
      <c r="D268" s="30"/>
      <c r="E268" s="30"/>
      <c r="F268" s="30"/>
      <c r="G268" s="31"/>
      <c r="H268" s="42"/>
      <c r="I268" s="30"/>
    </row>
    <row r="269" spans="3:9" x14ac:dyDescent="0.4">
      <c r="C269" s="32"/>
      <c r="D269" s="30"/>
      <c r="E269" s="30"/>
      <c r="F269" s="30"/>
      <c r="G269" s="31"/>
      <c r="H269" s="42"/>
      <c r="I269" s="30"/>
    </row>
    <row r="270" spans="3:9" x14ac:dyDescent="0.4">
      <c r="C270" s="32"/>
      <c r="D270" s="30"/>
      <c r="E270" s="30"/>
      <c r="F270" s="30"/>
      <c r="G270" s="31"/>
      <c r="H270" s="42"/>
      <c r="I270" s="30"/>
    </row>
    <row r="271" spans="3:9" x14ac:dyDescent="0.4">
      <c r="C271" s="32"/>
      <c r="D271" s="30"/>
      <c r="E271" s="30"/>
      <c r="F271" s="30"/>
      <c r="G271" s="31"/>
      <c r="H271" s="42"/>
      <c r="I271" s="30"/>
    </row>
    <row r="272" spans="3:9" x14ac:dyDescent="0.4">
      <c r="C272" s="32"/>
      <c r="D272" s="30"/>
      <c r="E272" s="30"/>
      <c r="F272" s="30"/>
      <c r="G272" s="31"/>
      <c r="H272" s="42"/>
      <c r="I272" s="30"/>
    </row>
    <row r="273" spans="3:9" x14ac:dyDescent="0.4">
      <c r="C273" s="32"/>
      <c r="D273" s="30"/>
      <c r="E273" s="30"/>
      <c r="F273" s="30"/>
      <c r="G273" s="31"/>
      <c r="H273" s="42"/>
      <c r="I273" s="30"/>
    </row>
    <row r="274" spans="3:9" x14ac:dyDescent="0.4">
      <c r="C274" s="32"/>
      <c r="D274" s="30"/>
      <c r="E274" s="30"/>
      <c r="F274" s="30"/>
      <c r="G274" s="31"/>
      <c r="H274" s="42"/>
      <c r="I274" s="30"/>
    </row>
    <row r="275" spans="3:9" x14ac:dyDescent="0.4">
      <c r="C275" s="32"/>
      <c r="D275" s="30"/>
      <c r="E275" s="30"/>
      <c r="F275" s="30"/>
      <c r="G275" s="31"/>
      <c r="H275" s="42"/>
      <c r="I275" s="30"/>
    </row>
    <row r="276" spans="3:9" x14ac:dyDescent="0.4">
      <c r="C276" s="32"/>
      <c r="D276" s="30"/>
      <c r="E276" s="30"/>
      <c r="F276" s="30"/>
      <c r="G276" s="31"/>
      <c r="H276" s="42"/>
      <c r="I276" s="30"/>
    </row>
    <row r="277" spans="3:9" x14ac:dyDescent="0.4">
      <c r="C277" s="32"/>
      <c r="D277" s="30"/>
      <c r="E277" s="30"/>
      <c r="F277" s="30"/>
      <c r="G277" s="31"/>
      <c r="H277" s="42"/>
      <c r="I277" s="30"/>
    </row>
    <row r="278" spans="3:9" x14ac:dyDescent="0.4">
      <c r="C278" s="32"/>
      <c r="D278" s="30"/>
      <c r="E278" s="30"/>
      <c r="F278" s="30"/>
      <c r="G278" s="31"/>
      <c r="H278" s="42"/>
      <c r="I278" s="30"/>
    </row>
    <row r="279" spans="3:9" x14ac:dyDescent="0.4">
      <c r="C279" s="32"/>
      <c r="D279" s="30"/>
      <c r="E279" s="30"/>
      <c r="F279" s="30"/>
      <c r="G279" s="31"/>
      <c r="H279" s="42"/>
      <c r="I279" s="30"/>
    </row>
    <row r="280" spans="3:9" x14ac:dyDescent="0.4">
      <c r="C280" s="32"/>
      <c r="D280" s="30"/>
      <c r="E280" s="30"/>
      <c r="F280" s="30"/>
      <c r="G280" s="31"/>
      <c r="H280" s="42"/>
      <c r="I280" s="30"/>
    </row>
    <row r="281" spans="3:9" x14ac:dyDescent="0.4">
      <c r="C281" s="32"/>
      <c r="D281" s="30"/>
      <c r="E281" s="30"/>
      <c r="F281" s="30"/>
      <c r="G281" s="31"/>
      <c r="H281" s="42"/>
      <c r="I281" s="30"/>
    </row>
    <row r="282" spans="3:9" x14ac:dyDescent="0.4">
      <c r="C282" s="32"/>
      <c r="D282" s="30"/>
      <c r="E282" s="30"/>
      <c r="F282" s="30"/>
      <c r="G282" s="31"/>
      <c r="H282" s="42"/>
      <c r="I282" s="30"/>
    </row>
    <row r="283" spans="3:9" x14ac:dyDescent="0.4">
      <c r="C283" s="32"/>
      <c r="D283" s="30"/>
      <c r="E283" s="30"/>
      <c r="F283" s="30"/>
      <c r="G283" s="31"/>
      <c r="H283" s="42"/>
      <c r="I283" s="30"/>
    </row>
    <row r="284" spans="3:9" x14ac:dyDescent="0.4">
      <c r="C284" s="32"/>
      <c r="D284" s="30"/>
      <c r="E284" s="30"/>
      <c r="F284" s="30"/>
      <c r="G284" s="31"/>
      <c r="H284" s="42"/>
      <c r="I284" s="30"/>
    </row>
    <row r="285" spans="3:9" x14ac:dyDescent="0.4">
      <c r="C285" s="32"/>
      <c r="D285" s="30"/>
      <c r="E285" s="30"/>
      <c r="F285" s="30"/>
      <c r="G285" s="31"/>
      <c r="H285" s="42"/>
      <c r="I285" s="30"/>
    </row>
    <row r="286" spans="3:9" x14ac:dyDescent="0.4">
      <c r="C286" s="32"/>
      <c r="D286" s="30"/>
      <c r="E286" s="30"/>
      <c r="F286" s="30"/>
      <c r="G286" s="31"/>
      <c r="H286" s="42"/>
      <c r="I286" s="30"/>
    </row>
    <row r="287" spans="3:9" x14ac:dyDescent="0.4">
      <c r="C287" s="32"/>
      <c r="D287" s="30"/>
      <c r="E287" s="30"/>
      <c r="F287" s="30"/>
      <c r="G287" s="31"/>
      <c r="H287" s="42"/>
      <c r="I287" s="30"/>
    </row>
    <row r="288" spans="3:9" x14ac:dyDescent="0.4">
      <c r="C288" s="32"/>
      <c r="D288" s="30"/>
      <c r="E288" s="30"/>
      <c r="F288" s="30"/>
      <c r="G288" s="31"/>
      <c r="H288" s="42"/>
      <c r="I288" s="30"/>
    </row>
    <row r="289" spans="3:9" x14ac:dyDescent="0.4">
      <c r="C289" s="32"/>
      <c r="D289" s="30"/>
      <c r="E289" s="30"/>
      <c r="F289" s="30"/>
      <c r="G289" s="31"/>
      <c r="H289" s="42"/>
      <c r="I289" s="30"/>
    </row>
    <row r="290" spans="3:9" x14ac:dyDescent="0.4">
      <c r="C290" s="32"/>
      <c r="D290" s="30"/>
      <c r="E290" s="30"/>
      <c r="F290" s="30"/>
      <c r="G290" s="31"/>
      <c r="H290" s="42"/>
      <c r="I290" s="30"/>
    </row>
    <row r="291" spans="3:9" x14ac:dyDescent="0.4">
      <c r="C291" s="32"/>
      <c r="D291" s="30"/>
      <c r="E291" s="30"/>
      <c r="F291" s="30"/>
      <c r="G291" s="31"/>
      <c r="H291" s="42"/>
      <c r="I291" s="30"/>
    </row>
    <row r="292" spans="3:9" x14ac:dyDescent="0.4">
      <c r="C292" s="32"/>
      <c r="D292" s="30"/>
      <c r="E292" s="30"/>
      <c r="F292" s="30"/>
      <c r="G292" s="31"/>
      <c r="H292" s="42"/>
      <c r="I292" s="30"/>
    </row>
    <row r="293" spans="3:9" x14ac:dyDescent="0.4">
      <c r="C293" s="32"/>
      <c r="D293" s="30"/>
      <c r="E293" s="30"/>
      <c r="F293" s="30"/>
      <c r="G293" s="31"/>
      <c r="H293" s="42"/>
      <c r="I293" s="30"/>
    </row>
    <row r="294" spans="3:9" x14ac:dyDescent="0.4">
      <c r="C294" s="32"/>
      <c r="D294" s="30"/>
      <c r="E294" s="30"/>
      <c r="F294" s="30"/>
      <c r="G294" s="31"/>
      <c r="H294" s="42"/>
      <c r="I294" s="30"/>
    </row>
    <row r="295" spans="3:9" x14ac:dyDescent="0.4">
      <c r="C295" s="32"/>
      <c r="D295" s="30"/>
      <c r="E295" s="30"/>
      <c r="F295" s="30"/>
      <c r="G295" s="31"/>
      <c r="H295" s="42"/>
      <c r="I295" s="30"/>
    </row>
    <row r="296" spans="3:9" x14ac:dyDescent="0.4">
      <c r="C296" s="32"/>
      <c r="D296" s="30"/>
      <c r="E296" s="30"/>
      <c r="F296" s="30"/>
      <c r="G296" s="31"/>
      <c r="H296" s="42"/>
      <c r="I296" s="30"/>
    </row>
    <row r="297" spans="3:9" x14ac:dyDescent="0.4">
      <c r="C297" s="32"/>
      <c r="D297" s="30"/>
      <c r="E297" s="30"/>
      <c r="F297" s="30"/>
      <c r="G297" s="31"/>
      <c r="H297" s="42"/>
      <c r="I297" s="30"/>
    </row>
    <row r="298" spans="3:9" x14ac:dyDescent="0.4">
      <c r="C298" s="32"/>
      <c r="D298" s="30"/>
      <c r="E298" s="30"/>
      <c r="F298" s="30"/>
      <c r="G298" s="31"/>
      <c r="H298" s="42"/>
      <c r="I298" s="30"/>
    </row>
    <row r="299" spans="3:9" x14ac:dyDescent="0.4">
      <c r="C299" s="32"/>
      <c r="D299" s="30"/>
      <c r="E299" s="30"/>
      <c r="F299" s="30"/>
      <c r="G299" s="31"/>
      <c r="H299" s="42"/>
      <c r="I299" s="30"/>
    </row>
    <row r="300" spans="3:9" x14ac:dyDescent="0.4">
      <c r="C300" s="32"/>
      <c r="D300" s="30"/>
      <c r="E300" s="30"/>
      <c r="F300" s="30"/>
      <c r="G300" s="31"/>
      <c r="H300" s="42"/>
      <c r="I300" s="30"/>
    </row>
    <row r="301" spans="3:9" x14ac:dyDescent="0.4">
      <c r="C301" s="32"/>
      <c r="D301" s="30"/>
      <c r="E301" s="30"/>
      <c r="F301" s="30"/>
      <c r="G301" s="31"/>
      <c r="H301" s="42"/>
      <c r="I301" s="30"/>
    </row>
    <row r="302" spans="3:9" x14ac:dyDescent="0.4">
      <c r="C302" s="32"/>
      <c r="D302" s="30"/>
      <c r="E302" s="30"/>
      <c r="F302" s="30"/>
      <c r="G302" s="31"/>
      <c r="H302" s="42"/>
      <c r="I302" s="30"/>
    </row>
    <row r="303" spans="3:9" x14ac:dyDescent="0.4">
      <c r="C303" s="32"/>
      <c r="D303" s="30"/>
      <c r="E303" s="30"/>
      <c r="F303" s="30"/>
      <c r="G303" s="31"/>
      <c r="H303" s="42"/>
      <c r="I303" s="30"/>
    </row>
    <row r="304" spans="3:9" x14ac:dyDescent="0.4">
      <c r="C304" s="32"/>
      <c r="D304" s="30"/>
      <c r="E304" s="30"/>
      <c r="F304" s="30"/>
      <c r="G304" s="31"/>
      <c r="H304" s="42"/>
      <c r="I304" s="30"/>
    </row>
    <row r="305" spans="3:9" x14ac:dyDescent="0.4">
      <c r="C305" s="32"/>
      <c r="D305" s="30"/>
      <c r="E305" s="30"/>
      <c r="F305" s="30"/>
      <c r="G305" s="31"/>
      <c r="H305" s="42"/>
      <c r="I305" s="30"/>
    </row>
    <row r="306" spans="3:9" x14ac:dyDescent="0.4">
      <c r="C306" s="32"/>
      <c r="D306" s="30"/>
      <c r="E306" s="30"/>
      <c r="F306" s="30"/>
      <c r="G306" s="31"/>
      <c r="H306" s="42"/>
      <c r="I306" s="30"/>
    </row>
    <row r="307" spans="3:9" x14ac:dyDescent="0.4">
      <c r="C307" s="32"/>
      <c r="D307" s="30"/>
      <c r="E307" s="30"/>
      <c r="F307" s="30"/>
      <c r="G307" s="31"/>
      <c r="H307" s="42"/>
      <c r="I307" s="30"/>
    </row>
    <row r="308" spans="3:9" x14ac:dyDescent="0.4">
      <c r="C308" s="32"/>
      <c r="D308" s="30"/>
      <c r="E308" s="30"/>
      <c r="F308" s="30"/>
      <c r="G308" s="31"/>
      <c r="H308" s="42"/>
      <c r="I308" s="30"/>
    </row>
    <row r="309" spans="3:9" x14ac:dyDescent="0.4">
      <c r="C309" s="32"/>
      <c r="D309" s="30"/>
      <c r="E309" s="30"/>
      <c r="F309" s="30"/>
      <c r="G309" s="31"/>
      <c r="H309" s="42"/>
      <c r="I309" s="30"/>
    </row>
    <row r="310" spans="3:9" x14ac:dyDescent="0.4">
      <c r="C310" s="32"/>
      <c r="D310" s="30"/>
      <c r="E310" s="30"/>
      <c r="F310" s="30"/>
      <c r="G310" s="31"/>
      <c r="H310" s="42"/>
      <c r="I310" s="30"/>
    </row>
    <row r="311" spans="3:9" x14ac:dyDescent="0.4">
      <c r="C311" s="32"/>
      <c r="D311" s="30"/>
      <c r="E311" s="30"/>
      <c r="F311" s="30"/>
      <c r="G311" s="31"/>
      <c r="H311" s="42"/>
      <c r="I311" s="30"/>
    </row>
    <row r="312" spans="3:9" x14ac:dyDescent="0.4">
      <c r="C312" s="32"/>
      <c r="D312" s="30"/>
      <c r="E312" s="30"/>
      <c r="F312" s="30"/>
      <c r="G312" s="31"/>
      <c r="H312" s="42"/>
      <c r="I312" s="30"/>
    </row>
    <row r="313" spans="3:9" x14ac:dyDescent="0.4">
      <c r="C313" s="32"/>
      <c r="D313" s="30"/>
      <c r="E313" s="30"/>
      <c r="F313" s="30"/>
      <c r="G313" s="31"/>
      <c r="H313" s="42"/>
      <c r="I313" s="30"/>
    </row>
    <row r="314" spans="3:9" x14ac:dyDescent="0.4">
      <c r="C314" s="32"/>
      <c r="D314" s="30"/>
      <c r="E314" s="30"/>
      <c r="F314" s="30"/>
      <c r="G314" s="31"/>
      <c r="H314" s="42"/>
      <c r="I314" s="30"/>
    </row>
    <row r="315" spans="3:9" x14ac:dyDescent="0.4">
      <c r="C315" s="32"/>
      <c r="D315" s="30"/>
      <c r="E315" s="30"/>
      <c r="F315" s="30"/>
      <c r="G315" s="31"/>
      <c r="H315" s="42"/>
      <c r="I315" s="30"/>
    </row>
    <row r="316" spans="3:9" x14ac:dyDescent="0.4">
      <c r="C316" s="32"/>
      <c r="D316" s="30"/>
      <c r="E316" s="30"/>
      <c r="F316" s="30"/>
      <c r="G316" s="31"/>
      <c r="H316" s="42"/>
      <c r="I316" s="30"/>
    </row>
    <row r="317" spans="3:9" x14ac:dyDescent="0.4">
      <c r="C317" s="32"/>
      <c r="D317" s="30"/>
      <c r="E317" s="30"/>
      <c r="F317" s="30"/>
      <c r="G317" s="31"/>
      <c r="H317" s="42"/>
      <c r="I317" s="30"/>
    </row>
    <row r="318" spans="3:9" x14ac:dyDescent="0.4">
      <c r="C318" s="32"/>
      <c r="D318" s="30"/>
      <c r="E318" s="30"/>
      <c r="F318" s="30"/>
      <c r="G318" s="31"/>
      <c r="H318" s="42"/>
      <c r="I318" s="30"/>
    </row>
    <row r="319" spans="3:9" x14ac:dyDescent="0.4">
      <c r="C319" s="32"/>
      <c r="D319" s="30"/>
      <c r="E319" s="30"/>
      <c r="F319" s="30"/>
      <c r="G319" s="31"/>
      <c r="H319" s="42"/>
      <c r="I319" s="30"/>
    </row>
    <row r="320" spans="3:9" x14ac:dyDescent="0.4">
      <c r="C320" s="32"/>
      <c r="D320" s="30"/>
      <c r="E320" s="30"/>
      <c r="F320" s="30"/>
      <c r="G320" s="31"/>
      <c r="H320" s="42"/>
      <c r="I320" s="30"/>
    </row>
    <row r="321" spans="3:9" x14ac:dyDescent="0.4">
      <c r="C321" s="32"/>
      <c r="D321" s="30"/>
      <c r="E321" s="30"/>
      <c r="F321" s="30"/>
      <c r="G321" s="31"/>
      <c r="H321" s="42"/>
      <c r="I321" s="30"/>
    </row>
    <row r="322" spans="3:9" x14ac:dyDescent="0.4">
      <c r="C322" s="32"/>
      <c r="D322" s="30"/>
      <c r="E322" s="30"/>
      <c r="F322" s="30"/>
      <c r="G322" s="31"/>
      <c r="H322" s="42"/>
      <c r="I322" s="30"/>
    </row>
    <row r="323" spans="3:9" x14ac:dyDescent="0.4">
      <c r="C323" s="32"/>
      <c r="D323" s="30"/>
      <c r="E323" s="30"/>
      <c r="F323" s="30"/>
      <c r="G323" s="31"/>
      <c r="H323" s="42"/>
      <c r="I323" s="30"/>
    </row>
    <row r="324" spans="3:9" x14ac:dyDescent="0.4">
      <c r="C324" s="32"/>
      <c r="D324" s="30"/>
      <c r="E324" s="30"/>
      <c r="F324" s="30"/>
      <c r="G324" s="31"/>
      <c r="H324" s="42"/>
      <c r="I324" s="30"/>
    </row>
    <row r="325" spans="3:9" x14ac:dyDescent="0.4">
      <c r="C325" s="32"/>
      <c r="D325" s="30"/>
      <c r="E325" s="30"/>
      <c r="F325" s="30"/>
      <c r="G325" s="31"/>
      <c r="H325" s="42"/>
      <c r="I325" s="30"/>
    </row>
    <row r="326" spans="3:9" x14ac:dyDescent="0.4">
      <c r="C326" s="32"/>
      <c r="D326" s="30"/>
      <c r="E326" s="30"/>
      <c r="F326" s="30"/>
      <c r="G326" s="31"/>
      <c r="H326" s="42"/>
      <c r="I326" s="30"/>
    </row>
    <row r="327" spans="3:9" x14ac:dyDescent="0.4">
      <c r="C327" s="32"/>
      <c r="D327" s="30"/>
      <c r="E327" s="30"/>
      <c r="F327" s="30"/>
      <c r="G327" s="31"/>
      <c r="H327" s="42"/>
      <c r="I327" s="30"/>
    </row>
    <row r="328" spans="3:9" x14ac:dyDescent="0.4">
      <c r="C328" s="32"/>
      <c r="D328" s="30"/>
      <c r="E328" s="30"/>
      <c r="F328" s="30"/>
      <c r="G328" s="31"/>
      <c r="H328" s="42"/>
      <c r="I328" s="30"/>
    </row>
    <row r="329" spans="3:9" x14ac:dyDescent="0.4">
      <c r="C329" s="32"/>
      <c r="D329" s="30"/>
      <c r="E329" s="30"/>
      <c r="F329" s="30"/>
      <c r="G329" s="31"/>
      <c r="H329" s="42"/>
      <c r="I329" s="30"/>
    </row>
    <row r="330" spans="3:9" x14ac:dyDescent="0.4">
      <c r="C330" s="32"/>
      <c r="D330" s="30"/>
      <c r="E330" s="30"/>
      <c r="F330" s="30"/>
      <c r="G330" s="31"/>
      <c r="H330" s="42"/>
      <c r="I330" s="30"/>
    </row>
    <row r="331" spans="3:9" x14ac:dyDescent="0.4">
      <c r="C331" s="32"/>
      <c r="D331" s="30"/>
      <c r="E331" s="30"/>
      <c r="F331" s="30"/>
      <c r="G331" s="31"/>
      <c r="H331" s="42"/>
      <c r="I331" s="30"/>
    </row>
    <row r="332" spans="3:9" x14ac:dyDescent="0.4">
      <c r="C332" s="32"/>
      <c r="D332" s="30"/>
      <c r="E332" s="30"/>
      <c r="F332" s="30"/>
      <c r="G332" s="31"/>
      <c r="H332" s="42"/>
      <c r="I332" s="30"/>
    </row>
    <row r="333" spans="3:9" x14ac:dyDescent="0.4">
      <c r="C333" s="32"/>
      <c r="D333" s="30"/>
      <c r="E333" s="30"/>
      <c r="F333" s="30"/>
      <c r="G333" s="31"/>
      <c r="H333" s="42"/>
      <c r="I333" s="30"/>
    </row>
    <row r="334" spans="3:9" x14ac:dyDescent="0.4">
      <c r="C334" s="32"/>
      <c r="D334" s="30"/>
      <c r="E334" s="30"/>
      <c r="F334" s="30"/>
      <c r="G334" s="31"/>
      <c r="H334" s="42"/>
      <c r="I334" s="30"/>
    </row>
    <row r="335" spans="3:9" x14ac:dyDescent="0.4">
      <c r="C335" s="32"/>
      <c r="D335" s="30"/>
      <c r="E335" s="30"/>
      <c r="F335" s="30"/>
      <c r="G335" s="31"/>
      <c r="H335" s="42"/>
      <c r="I335" s="30"/>
    </row>
    <row r="336" spans="3:9" x14ac:dyDescent="0.4">
      <c r="C336" s="32"/>
      <c r="D336" s="30"/>
      <c r="E336" s="30"/>
      <c r="F336" s="30"/>
      <c r="G336" s="31"/>
      <c r="H336" s="42"/>
      <c r="I336" s="30"/>
    </row>
    <row r="337" spans="3:9" x14ac:dyDescent="0.4">
      <c r="C337" s="32"/>
      <c r="D337" s="30"/>
      <c r="E337" s="30"/>
      <c r="F337" s="30"/>
      <c r="G337" s="31"/>
      <c r="H337" s="42"/>
      <c r="I337" s="30"/>
    </row>
    <row r="338" spans="3:9" x14ac:dyDescent="0.4">
      <c r="C338" s="32"/>
      <c r="D338" s="30"/>
      <c r="E338" s="30"/>
      <c r="F338" s="30"/>
      <c r="G338" s="31"/>
      <c r="H338" s="42"/>
      <c r="I338" s="30"/>
    </row>
    <row r="339" spans="3:9" x14ac:dyDescent="0.4">
      <c r="C339" s="32"/>
      <c r="D339" s="30"/>
      <c r="E339" s="30"/>
      <c r="F339" s="30"/>
      <c r="G339" s="31"/>
      <c r="H339" s="42"/>
      <c r="I339" s="30"/>
    </row>
    <row r="340" spans="3:9" x14ac:dyDescent="0.4">
      <c r="C340" s="32"/>
      <c r="D340" s="30"/>
      <c r="E340" s="30"/>
      <c r="F340" s="30"/>
      <c r="G340" s="31"/>
      <c r="H340" s="42"/>
      <c r="I340" s="30"/>
    </row>
    <row r="341" spans="3:9" x14ac:dyDescent="0.4">
      <c r="C341" s="32"/>
      <c r="D341" s="30"/>
      <c r="E341" s="30"/>
      <c r="F341" s="30"/>
      <c r="G341" s="31"/>
      <c r="H341" s="42"/>
      <c r="I341" s="30"/>
    </row>
    <row r="342" spans="3:9" x14ac:dyDescent="0.4">
      <c r="C342" s="32"/>
      <c r="D342" s="30"/>
      <c r="E342" s="30"/>
      <c r="F342" s="30"/>
      <c r="G342" s="31"/>
      <c r="H342" s="42"/>
      <c r="I342" s="30"/>
    </row>
    <row r="343" spans="3:9" x14ac:dyDescent="0.4">
      <c r="C343" s="32"/>
      <c r="D343" s="30"/>
      <c r="E343" s="30"/>
      <c r="F343" s="30"/>
      <c r="G343" s="31"/>
      <c r="H343" s="42"/>
      <c r="I343" s="30"/>
    </row>
    <row r="344" spans="3:9" x14ac:dyDescent="0.4">
      <c r="C344" s="32"/>
      <c r="D344" s="30"/>
      <c r="E344" s="30"/>
      <c r="F344" s="30"/>
      <c r="G344" s="31"/>
      <c r="H344" s="42"/>
      <c r="I344" s="30"/>
    </row>
    <row r="345" spans="3:9" x14ac:dyDescent="0.4">
      <c r="C345" s="32"/>
      <c r="D345" s="30"/>
      <c r="E345" s="30"/>
      <c r="F345" s="30"/>
      <c r="G345" s="31"/>
      <c r="H345" s="42"/>
      <c r="I345" s="30"/>
    </row>
    <row r="346" spans="3:9" x14ac:dyDescent="0.4">
      <c r="C346" s="32"/>
      <c r="D346" s="30"/>
      <c r="E346" s="30"/>
      <c r="F346" s="30"/>
      <c r="G346" s="31"/>
      <c r="H346" s="42"/>
      <c r="I346" s="30"/>
    </row>
    <row r="347" spans="3:9" x14ac:dyDescent="0.4">
      <c r="C347" s="32"/>
      <c r="D347" s="30"/>
      <c r="E347" s="30"/>
      <c r="F347" s="30"/>
      <c r="G347" s="31"/>
      <c r="H347" s="42"/>
      <c r="I347" s="30"/>
    </row>
    <row r="348" spans="3:9" x14ac:dyDescent="0.4">
      <c r="C348" s="32"/>
      <c r="D348" s="30"/>
      <c r="E348" s="30"/>
      <c r="F348" s="30"/>
      <c r="G348" s="31"/>
      <c r="H348" s="42"/>
      <c r="I348" s="30"/>
    </row>
    <row r="349" spans="3:9" x14ac:dyDescent="0.4">
      <c r="C349" s="32"/>
      <c r="D349" s="30"/>
      <c r="E349" s="30"/>
      <c r="F349" s="30"/>
      <c r="G349" s="31"/>
      <c r="H349" s="42"/>
      <c r="I349" s="30"/>
    </row>
    <row r="350" spans="3:9" x14ac:dyDescent="0.4">
      <c r="C350" s="32"/>
      <c r="D350" s="30"/>
      <c r="E350" s="30"/>
      <c r="F350" s="30"/>
      <c r="G350" s="31"/>
      <c r="H350" s="42"/>
      <c r="I350" s="30"/>
    </row>
    <row r="351" spans="3:9" x14ac:dyDescent="0.4">
      <c r="C351" s="32"/>
      <c r="D351" s="30"/>
      <c r="E351" s="30"/>
      <c r="F351" s="30"/>
      <c r="G351" s="31"/>
      <c r="H351" s="42"/>
      <c r="I351" s="30"/>
    </row>
    <row r="352" spans="3:9" x14ac:dyDescent="0.4">
      <c r="C352" s="32"/>
      <c r="D352" s="30"/>
      <c r="E352" s="30"/>
      <c r="F352" s="30"/>
      <c r="G352" s="31"/>
      <c r="H352" s="42"/>
      <c r="I352" s="30"/>
    </row>
    <row r="353" spans="3:9" x14ac:dyDescent="0.4">
      <c r="C353" s="32"/>
      <c r="D353" s="30"/>
      <c r="E353" s="30"/>
      <c r="F353" s="30"/>
      <c r="G353" s="31"/>
      <c r="H353" s="42"/>
      <c r="I353" s="30"/>
    </row>
    <row r="354" spans="3:9" x14ac:dyDescent="0.4">
      <c r="C354" s="32"/>
      <c r="D354" s="30"/>
      <c r="E354" s="30"/>
      <c r="F354" s="30"/>
      <c r="G354" s="31"/>
      <c r="H354" s="42"/>
      <c r="I354" s="30"/>
    </row>
    <row r="355" spans="3:9" x14ac:dyDescent="0.4">
      <c r="C355" s="32"/>
      <c r="D355" s="30"/>
      <c r="E355" s="30"/>
      <c r="F355" s="30"/>
      <c r="G355" s="31"/>
      <c r="H355" s="42"/>
      <c r="I355" s="30"/>
    </row>
    <row r="356" spans="3:9" x14ac:dyDescent="0.4">
      <c r="C356" s="32"/>
      <c r="D356" s="30"/>
      <c r="E356" s="30"/>
      <c r="F356" s="30"/>
      <c r="G356" s="31"/>
      <c r="H356" s="42"/>
      <c r="I356" s="30"/>
    </row>
    <row r="357" spans="3:9" x14ac:dyDescent="0.4">
      <c r="C357" s="32"/>
      <c r="D357" s="30"/>
      <c r="E357" s="30"/>
      <c r="F357" s="30"/>
      <c r="G357" s="31"/>
      <c r="H357" s="42"/>
      <c r="I357" s="30"/>
    </row>
    <row r="358" spans="3:9" x14ac:dyDescent="0.4">
      <c r="C358" s="32"/>
      <c r="D358" s="30"/>
      <c r="E358" s="30"/>
      <c r="F358" s="30"/>
      <c r="G358" s="31"/>
      <c r="H358" s="42"/>
      <c r="I358" s="30"/>
    </row>
    <row r="359" spans="3:9" x14ac:dyDescent="0.4">
      <c r="C359" s="32"/>
      <c r="D359" s="30"/>
      <c r="E359" s="30"/>
      <c r="F359" s="30"/>
      <c r="G359" s="31"/>
      <c r="H359" s="42"/>
      <c r="I359" s="30"/>
    </row>
    <row r="360" spans="3:9" x14ac:dyDescent="0.4">
      <c r="C360" s="32"/>
      <c r="D360" s="30"/>
      <c r="E360" s="30"/>
      <c r="F360" s="30"/>
      <c r="G360" s="31"/>
      <c r="H360" s="42"/>
      <c r="I360" s="30"/>
    </row>
    <row r="361" spans="3:9" x14ac:dyDescent="0.4">
      <c r="C361" s="32"/>
      <c r="D361" s="30"/>
      <c r="E361" s="30"/>
      <c r="F361" s="30"/>
      <c r="G361" s="31"/>
      <c r="H361" s="42"/>
      <c r="I361" s="30"/>
    </row>
    <row r="362" spans="3:9" x14ac:dyDescent="0.4">
      <c r="C362" s="32"/>
      <c r="D362" s="30"/>
      <c r="E362" s="30"/>
      <c r="F362" s="30"/>
      <c r="G362" s="31"/>
      <c r="H362" s="42"/>
      <c r="I362" s="30"/>
    </row>
    <row r="363" spans="3:9" x14ac:dyDescent="0.4">
      <c r="C363" s="32"/>
      <c r="D363" s="30"/>
      <c r="E363" s="30"/>
      <c r="F363" s="30"/>
      <c r="G363" s="31"/>
      <c r="H363" s="42"/>
      <c r="I363" s="30"/>
    </row>
    <row r="364" spans="3:9" x14ac:dyDescent="0.4">
      <c r="C364" s="32"/>
      <c r="D364" s="30"/>
      <c r="E364" s="30"/>
      <c r="F364" s="30"/>
      <c r="G364" s="31"/>
      <c r="H364" s="42"/>
      <c r="I364" s="30"/>
    </row>
    <row r="365" spans="3:9" x14ac:dyDescent="0.4">
      <c r="C365" s="32"/>
      <c r="D365" s="30"/>
      <c r="E365" s="30"/>
      <c r="F365" s="30"/>
      <c r="G365" s="31"/>
      <c r="H365" s="42"/>
      <c r="I365" s="30"/>
    </row>
    <row r="366" spans="3:9" x14ac:dyDescent="0.4">
      <c r="C366" s="32"/>
      <c r="D366" s="30"/>
      <c r="E366" s="30"/>
      <c r="F366" s="30"/>
      <c r="G366" s="31"/>
      <c r="H366" s="42"/>
      <c r="I366" s="30"/>
    </row>
    <row r="367" spans="3:9" x14ac:dyDescent="0.4">
      <c r="C367" s="32"/>
      <c r="D367" s="30"/>
      <c r="E367" s="30"/>
      <c r="F367" s="30"/>
      <c r="G367" s="31"/>
      <c r="H367" s="42"/>
      <c r="I367" s="30"/>
    </row>
    <row r="368" spans="3:9" x14ac:dyDescent="0.4">
      <c r="C368" s="32"/>
      <c r="D368" s="30"/>
      <c r="E368" s="30"/>
      <c r="F368" s="30"/>
      <c r="G368" s="31"/>
      <c r="H368" s="42"/>
      <c r="I368" s="30"/>
    </row>
    <row r="369" spans="3:9" x14ac:dyDescent="0.4">
      <c r="C369" s="32"/>
      <c r="D369" s="30"/>
      <c r="E369" s="30"/>
      <c r="F369" s="30"/>
      <c r="G369" s="31"/>
      <c r="H369" s="42"/>
      <c r="I369" s="30"/>
    </row>
    <row r="370" spans="3:9" x14ac:dyDescent="0.4">
      <c r="C370" s="32"/>
      <c r="D370" s="30"/>
      <c r="E370" s="30"/>
      <c r="F370" s="30"/>
      <c r="G370" s="31"/>
      <c r="H370" s="42"/>
      <c r="I370" s="30"/>
    </row>
    <row r="371" spans="3:9" x14ac:dyDescent="0.4">
      <c r="C371" s="32"/>
      <c r="D371" s="30"/>
      <c r="E371" s="30"/>
      <c r="F371" s="30"/>
      <c r="G371" s="31"/>
      <c r="H371" s="42"/>
      <c r="I371" s="30"/>
    </row>
    <row r="372" spans="3:9" x14ac:dyDescent="0.4">
      <c r="C372" s="32"/>
      <c r="D372" s="30"/>
      <c r="E372" s="30"/>
      <c r="F372" s="30"/>
      <c r="G372" s="31"/>
      <c r="H372" s="42"/>
      <c r="I372" s="30"/>
    </row>
    <row r="373" spans="3:9" x14ac:dyDescent="0.4">
      <c r="C373" s="32"/>
      <c r="D373" s="30"/>
      <c r="E373" s="30"/>
      <c r="F373" s="30"/>
      <c r="G373" s="31"/>
      <c r="H373" s="42"/>
      <c r="I373" s="30"/>
    </row>
    <row r="374" spans="3:9" x14ac:dyDescent="0.4">
      <c r="C374" s="32"/>
      <c r="D374" s="30"/>
      <c r="E374" s="30"/>
      <c r="F374" s="30"/>
      <c r="G374" s="31"/>
      <c r="H374" s="42"/>
      <c r="I374" s="30"/>
    </row>
    <row r="375" spans="3:9" x14ac:dyDescent="0.4">
      <c r="C375" s="32"/>
      <c r="D375" s="30"/>
      <c r="E375" s="30"/>
      <c r="F375" s="30"/>
      <c r="G375" s="31"/>
      <c r="H375" s="42"/>
      <c r="I375" s="30"/>
    </row>
    <row r="376" spans="3:9" x14ac:dyDescent="0.4">
      <c r="C376" s="32"/>
      <c r="D376" s="30"/>
      <c r="E376" s="30"/>
      <c r="F376" s="30"/>
      <c r="G376" s="31"/>
      <c r="H376" s="42"/>
      <c r="I376" s="30"/>
    </row>
    <row r="377" spans="3:9" x14ac:dyDescent="0.4">
      <c r="C377" s="32"/>
      <c r="D377" s="30"/>
      <c r="E377" s="30"/>
      <c r="F377" s="30"/>
      <c r="G377" s="31"/>
      <c r="H377" s="42"/>
      <c r="I377" s="30"/>
    </row>
    <row r="378" spans="3:9" x14ac:dyDescent="0.4">
      <c r="C378" s="32"/>
      <c r="D378" s="30"/>
      <c r="E378" s="30"/>
      <c r="F378" s="30"/>
      <c r="G378" s="31"/>
      <c r="H378" s="42"/>
      <c r="I378" s="30"/>
    </row>
    <row r="379" spans="3:9" x14ac:dyDescent="0.4">
      <c r="C379" s="32"/>
      <c r="D379" s="30"/>
      <c r="E379" s="30"/>
      <c r="F379" s="30"/>
      <c r="G379" s="31"/>
      <c r="H379" s="42"/>
      <c r="I379" s="30"/>
    </row>
    <row r="380" spans="3:9" x14ac:dyDescent="0.4">
      <c r="C380" s="32"/>
      <c r="D380" s="30"/>
      <c r="E380" s="30"/>
      <c r="F380" s="30"/>
      <c r="G380" s="31"/>
      <c r="H380" s="42"/>
      <c r="I380" s="30"/>
    </row>
    <row r="381" spans="3:9" x14ac:dyDescent="0.4">
      <c r="C381" s="32"/>
      <c r="D381" s="30"/>
      <c r="E381" s="30"/>
      <c r="F381" s="30"/>
      <c r="G381" s="31"/>
      <c r="H381" s="42"/>
      <c r="I381" s="30"/>
    </row>
    <row r="382" spans="3:9" x14ac:dyDescent="0.4">
      <c r="C382" s="32"/>
      <c r="D382" s="30"/>
      <c r="E382" s="30"/>
      <c r="F382" s="30"/>
      <c r="G382" s="31"/>
      <c r="H382" s="42"/>
      <c r="I382" s="30"/>
    </row>
    <row r="383" spans="3:9" x14ac:dyDescent="0.4">
      <c r="C383" s="32"/>
      <c r="D383" s="30"/>
      <c r="E383" s="30"/>
      <c r="F383" s="30"/>
      <c r="G383" s="31"/>
      <c r="H383" s="42"/>
      <c r="I383" s="30"/>
    </row>
    <row r="384" spans="3:9" x14ac:dyDescent="0.4">
      <c r="C384" s="32"/>
      <c r="D384" s="30"/>
      <c r="E384" s="30"/>
      <c r="F384" s="30"/>
      <c r="G384" s="31"/>
      <c r="H384" s="42"/>
      <c r="I384" s="30"/>
    </row>
    <row r="385" spans="3:9" x14ac:dyDescent="0.4">
      <c r="C385" s="32"/>
      <c r="D385" s="30"/>
      <c r="E385" s="30"/>
      <c r="F385" s="30"/>
      <c r="G385" s="31"/>
      <c r="H385" s="42"/>
      <c r="I385" s="30"/>
    </row>
    <row r="386" spans="3:9" x14ac:dyDescent="0.4">
      <c r="C386" s="32"/>
      <c r="D386" s="30"/>
      <c r="E386" s="30"/>
      <c r="F386" s="30"/>
      <c r="G386" s="31"/>
      <c r="H386" s="42"/>
      <c r="I386" s="30"/>
    </row>
    <row r="387" spans="3:9" x14ac:dyDescent="0.4">
      <c r="C387" s="32"/>
      <c r="D387" s="30"/>
      <c r="E387" s="30"/>
      <c r="F387" s="30"/>
      <c r="G387" s="31"/>
      <c r="H387" s="42"/>
      <c r="I387" s="30"/>
    </row>
    <row r="388" spans="3:9" x14ac:dyDescent="0.4">
      <c r="C388" s="32"/>
      <c r="D388" s="30"/>
      <c r="E388" s="30"/>
      <c r="F388" s="30"/>
      <c r="G388" s="31"/>
      <c r="H388" s="42"/>
      <c r="I388" s="30"/>
    </row>
    <row r="389" spans="3:9" x14ac:dyDescent="0.4">
      <c r="C389" s="32"/>
      <c r="D389" s="30"/>
      <c r="E389" s="30"/>
      <c r="F389" s="30"/>
      <c r="G389" s="31"/>
      <c r="H389" s="42"/>
      <c r="I389" s="30"/>
    </row>
    <row r="390" spans="3:9" x14ac:dyDescent="0.4">
      <c r="C390" s="32"/>
      <c r="D390" s="30"/>
      <c r="E390" s="30"/>
      <c r="F390" s="30"/>
      <c r="G390" s="31"/>
      <c r="H390" s="42"/>
      <c r="I390" s="30"/>
    </row>
    <row r="391" spans="3:9" x14ac:dyDescent="0.4">
      <c r="C391" s="32"/>
      <c r="D391" s="30"/>
      <c r="E391" s="30"/>
      <c r="F391" s="30"/>
      <c r="G391" s="31"/>
      <c r="H391" s="42"/>
      <c r="I391" s="30"/>
    </row>
    <row r="392" spans="3:9" x14ac:dyDescent="0.4">
      <c r="C392" s="32"/>
      <c r="D392" s="30"/>
      <c r="E392" s="30"/>
      <c r="F392" s="30"/>
      <c r="G392" s="31"/>
      <c r="H392" s="42"/>
      <c r="I392" s="30"/>
    </row>
    <row r="393" spans="3:9" x14ac:dyDescent="0.4">
      <c r="C393" s="32"/>
      <c r="D393" s="30"/>
      <c r="E393" s="30"/>
      <c r="F393" s="30"/>
      <c r="G393" s="31"/>
      <c r="H393" s="42"/>
      <c r="I393" s="30"/>
    </row>
    <row r="394" spans="3:9" x14ac:dyDescent="0.4">
      <c r="C394" s="32"/>
      <c r="D394" s="30"/>
      <c r="E394" s="30"/>
      <c r="F394" s="30"/>
      <c r="G394" s="31"/>
      <c r="H394" s="42"/>
      <c r="I394" s="30"/>
    </row>
    <row r="395" spans="3:9" x14ac:dyDescent="0.4">
      <c r="C395" s="32"/>
      <c r="D395" s="30"/>
      <c r="E395" s="30"/>
      <c r="F395" s="30"/>
      <c r="G395" s="31"/>
      <c r="H395" s="42"/>
      <c r="I395" s="30"/>
    </row>
    <row r="396" spans="3:9" x14ac:dyDescent="0.4">
      <c r="C396" s="32"/>
      <c r="D396" s="30"/>
      <c r="E396" s="30"/>
      <c r="F396" s="30"/>
      <c r="G396" s="31"/>
      <c r="H396" s="42"/>
      <c r="I396" s="30"/>
    </row>
    <row r="397" spans="3:9" x14ac:dyDescent="0.4">
      <c r="C397" s="32"/>
      <c r="D397" s="30"/>
      <c r="E397" s="30"/>
      <c r="F397" s="30"/>
      <c r="G397" s="31"/>
      <c r="H397" s="42"/>
      <c r="I397" s="30"/>
    </row>
    <row r="398" spans="3:9" x14ac:dyDescent="0.4">
      <c r="C398" s="32"/>
      <c r="D398" s="30"/>
      <c r="E398" s="30"/>
      <c r="F398" s="30"/>
      <c r="G398" s="31"/>
      <c r="H398" s="42"/>
      <c r="I398" s="30"/>
    </row>
    <row r="399" spans="3:9" x14ac:dyDescent="0.4">
      <c r="C399" s="32"/>
      <c r="D399" s="30"/>
      <c r="E399" s="30"/>
      <c r="F399" s="30"/>
      <c r="G399" s="31"/>
      <c r="H399" s="42"/>
      <c r="I399" s="30"/>
    </row>
    <row r="400" spans="3:9" x14ac:dyDescent="0.4">
      <c r="C400" s="32"/>
      <c r="D400" s="30"/>
      <c r="E400" s="30"/>
      <c r="F400" s="30"/>
      <c r="G400" s="31"/>
      <c r="H400" s="42"/>
      <c r="I400" s="30"/>
    </row>
    <row r="401" spans="3:9" x14ac:dyDescent="0.4">
      <c r="C401" s="32"/>
      <c r="D401" s="30"/>
      <c r="E401" s="30"/>
      <c r="F401" s="30"/>
      <c r="G401" s="31"/>
      <c r="H401" s="42"/>
      <c r="I401" s="30"/>
    </row>
    <row r="402" spans="3:9" x14ac:dyDescent="0.4">
      <c r="C402" s="32"/>
      <c r="D402" s="30"/>
      <c r="E402" s="30"/>
      <c r="F402" s="30"/>
      <c r="G402" s="31"/>
      <c r="H402" s="42"/>
      <c r="I402" s="30"/>
    </row>
    <row r="403" spans="3:9" x14ac:dyDescent="0.4">
      <c r="C403" s="32"/>
      <c r="D403" s="30"/>
      <c r="E403" s="30"/>
      <c r="F403" s="30"/>
      <c r="G403" s="31"/>
      <c r="H403" s="42"/>
      <c r="I403" s="30"/>
    </row>
    <row r="404" spans="3:9" x14ac:dyDescent="0.4">
      <c r="C404" s="32"/>
      <c r="D404" s="30"/>
      <c r="E404" s="30"/>
      <c r="F404" s="30"/>
      <c r="G404" s="31"/>
      <c r="H404" s="42"/>
      <c r="I404" s="30"/>
    </row>
    <row r="405" spans="3:9" x14ac:dyDescent="0.4">
      <c r="C405" s="32"/>
      <c r="D405" s="30"/>
      <c r="E405" s="30"/>
      <c r="F405" s="30"/>
      <c r="G405" s="31"/>
      <c r="H405" s="42"/>
      <c r="I405" s="30"/>
    </row>
    <row r="406" spans="3:9" x14ac:dyDescent="0.4">
      <c r="C406" s="32"/>
      <c r="D406" s="30"/>
      <c r="E406" s="30"/>
      <c r="F406" s="30"/>
      <c r="G406" s="31"/>
      <c r="H406" s="42"/>
      <c r="I406" s="30"/>
    </row>
    <row r="407" spans="3:9" x14ac:dyDescent="0.4">
      <c r="C407" s="32"/>
      <c r="D407" s="30"/>
      <c r="E407" s="30"/>
      <c r="F407" s="30"/>
      <c r="G407" s="31"/>
      <c r="H407" s="42"/>
      <c r="I407" s="30"/>
    </row>
    <row r="408" spans="3:9" x14ac:dyDescent="0.4">
      <c r="C408" s="32"/>
      <c r="D408" s="30"/>
      <c r="E408" s="30"/>
      <c r="F408" s="30"/>
      <c r="G408" s="31"/>
      <c r="H408" s="42"/>
      <c r="I408" s="30"/>
    </row>
    <row r="409" spans="3:9" x14ac:dyDescent="0.4">
      <c r="C409" s="32"/>
      <c r="D409" s="30"/>
      <c r="E409" s="30"/>
      <c r="F409" s="30"/>
      <c r="G409" s="31"/>
      <c r="H409" s="42"/>
      <c r="I409" s="30"/>
    </row>
    <row r="410" spans="3:9" x14ac:dyDescent="0.4">
      <c r="C410" s="32"/>
      <c r="D410" s="30"/>
      <c r="E410" s="30"/>
      <c r="F410" s="30"/>
      <c r="G410" s="31"/>
      <c r="H410" s="42"/>
      <c r="I410" s="30"/>
    </row>
    <row r="411" spans="3:9" x14ac:dyDescent="0.4">
      <c r="C411" s="32"/>
      <c r="D411" s="30"/>
      <c r="E411" s="30"/>
      <c r="F411" s="30"/>
      <c r="G411" s="31"/>
      <c r="H411" s="42"/>
      <c r="I411" s="30"/>
    </row>
    <row r="412" spans="3:9" x14ac:dyDescent="0.4">
      <c r="C412" s="32"/>
      <c r="D412" s="30"/>
      <c r="E412" s="30"/>
      <c r="F412" s="30"/>
      <c r="G412" s="31"/>
      <c r="H412" s="42"/>
      <c r="I412" s="30"/>
    </row>
    <row r="413" spans="3:9" x14ac:dyDescent="0.4">
      <c r="C413" s="32"/>
      <c r="D413" s="30"/>
      <c r="E413" s="30"/>
      <c r="F413" s="30"/>
      <c r="G413" s="31"/>
      <c r="H413" s="42"/>
      <c r="I413" s="30"/>
    </row>
    <row r="414" spans="3:9" x14ac:dyDescent="0.4">
      <c r="C414" s="32"/>
      <c r="D414" s="30"/>
      <c r="E414" s="30"/>
      <c r="F414" s="30"/>
      <c r="G414" s="31"/>
      <c r="H414" s="42"/>
      <c r="I414" s="30"/>
    </row>
    <row r="415" spans="3:9" x14ac:dyDescent="0.4">
      <c r="C415" s="32"/>
      <c r="D415" s="30"/>
      <c r="E415" s="30"/>
      <c r="F415" s="30"/>
      <c r="G415" s="31"/>
      <c r="H415" s="42"/>
      <c r="I415" s="30"/>
    </row>
    <row r="416" spans="3:9" x14ac:dyDescent="0.4">
      <c r="C416" s="32"/>
      <c r="D416" s="30"/>
      <c r="E416" s="30"/>
      <c r="F416" s="30"/>
      <c r="G416" s="31"/>
      <c r="H416" s="42"/>
      <c r="I416" s="30"/>
    </row>
    <row r="417" spans="3:9" x14ac:dyDescent="0.4">
      <c r="C417" s="32"/>
      <c r="D417" s="30"/>
      <c r="E417" s="30"/>
      <c r="F417" s="30"/>
      <c r="G417" s="31"/>
      <c r="H417" s="42"/>
      <c r="I417" s="30"/>
    </row>
    <row r="418" spans="3:9" x14ac:dyDescent="0.4">
      <c r="C418" s="32"/>
      <c r="D418" s="30"/>
      <c r="E418" s="30"/>
      <c r="F418" s="30"/>
      <c r="G418" s="31"/>
      <c r="H418" s="42"/>
      <c r="I418" s="30"/>
    </row>
    <row r="419" spans="3:9" x14ac:dyDescent="0.4">
      <c r="C419" s="32"/>
      <c r="D419" s="30"/>
      <c r="E419" s="30"/>
      <c r="F419" s="30"/>
      <c r="G419" s="31"/>
      <c r="H419" s="42"/>
      <c r="I419" s="30"/>
    </row>
    <row r="420" spans="3:9" x14ac:dyDescent="0.4">
      <c r="C420" s="32"/>
      <c r="D420" s="30"/>
      <c r="E420" s="30"/>
      <c r="F420" s="30"/>
      <c r="G420" s="31"/>
      <c r="H420" s="42"/>
      <c r="I420" s="30"/>
    </row>
    <row r="421" spans="3:9" x14ac:dyDescent="0.4">
      <c r="C421" s="32"/>
      <c r="D421" s="30"/>
      <c r="E421" s="30"/>
      <c r="F421" s="30"/>
      <c r="G421" s="31"/>
      <c r="H421" s="42"/>
      <c r="I421" s="30"/>
    </row>
    <row r="422" spans="3:9" x14ac:dyDescent="0.4">
      <c r="C422" s="32"/>
      <c r="D422" s="30"/>
      <c r="E422" s="30"/>
      <c r="F422" s="30"/>
      <c r="G422" s="31"/>
      <c r="H422" s="42"/>
      <c r="I422" s="30"/>
    </row>
    <row r="423" spans="3:9" x14ac:dyDescent="0.4">
      <c r="C423" s="32"/>
      <c r="D423" s="30"/>
      <c r="E423" s="30"/>
      <c r="F423" s="30"/>
      <c r="G423" s="31"/>
      <c r="H423" s="42"/>
      <c r="I423" s="30"/>
    </row>
    <row r="424" spans="3:9" x14ac:dyDescent="0.4">
      <c r="C424" s="32"/>
      <c r="D424" s="30"/>
      <c r="E424" s="30"/>
      <c r="F424" s="30"/>
      <c r="G424" s="31"/>
      <c r="H424" s="42"/>
      <c r="I424" s="30"/>
    </row>
    <row r="425" spans="3:9" x14ac:dyDescent="0.4">
      <c r="C425" s="32"/>
      <c r="D425" s="30"/>
      <c r="E425" s="30"/>
      <c r="F425" s="30"/>
      <c r="G425" s="31"/>
      <c r="H425" s="42"/>
      <c r="I425" s="30"/>
    </row>
    <row r="426" spans="3:9" x14ac:dyDescent="0.4">
      <c r="C426" s="32"/>
      <c r="D426" s="30"/>
      <c r="E426" s="30"/>
      <c r="F426" s="30"/>
      <c r="G426" s="31"/>
      <c r="H426" s="42"/>
      <c r="I426" s="30"/>
    </row>
    <row r="427" spans="3:9" x14ac:dyDescent="0.4">
      <c r="C427" s="32"/>
      <c r="D427" s="30"/>
      <c r="E427" s="30"/>
      <c r="F427" s="30"/>
      <c r="G427" s="31"/>
      <c r="H427" s="42"/>
      <c r="I427" s="30"/>
    </row>
    <row r="428" spans="3:9" x14ac:dyDescent="0.4">
      <c r="C428" s="32"/>
      <c r="D428" s="30"/>
      <c r="E428" s="30"/>
      <c r="F428" s="30"/>
      <c r="G428" s="31"/>
      <c r="H428" s="42"/>
      <c r="I428" s="30"/>
    </row>
    <row r="429" spans="3:9" x14ac:dyDescent="0.4">
      <c r="C429" s="32"/>
      <c r="D429" s="30"/>
      <c r="E429" s="30"/>
      <c r="F429" s="30"/>
      <c r="G429" s="31"/>
      <c r="H429" s="42"/>
      <c r="I429" s="30"/>
    </row>
    <row r="430" spans="3:9" x14ac:dyDescent="0.4">
      <c r="C430" s="32"/>
      <c r="D430" s="30"/>
      <c r="E430" s="30"/>
      <c r="F430" s="30"/>
      <c r="G430" s="31"/>
      <c r="H430" s="42"/>
      <c r="I430" s="30"/>
    </row>
    <row r="431" spans="3:9" x14ac:dyDescent="0.4">
      <c r="C431" s="32"/>
      <c r="D431" s="30"/>
      <c r="E431" s="30"/>
      <c r="F431" s="30"/>
      <c r="G431" s="31"/>
      <c r="H431" s="42"/>
      <c r="I431" s="30"/>
    </row>
    <row r="432" spans="3:9" x14ac:dyDescent="0.4">
      <c r="C432" s="32"/>
      <c r="D432" s="30"/>
      <c r="E432" s="30"/>
      <c r="F432" s="30"/>
      <c r="G432" s="31"/>
      <c r="H432" s="42"/>
      <c r="I432" s="30"/>
    </row>
    <row r="433" spans="3:9" x14ac:dyDescent="0.4">
      <c r="C433" s="32"/>
      <c r="D433" s="30"/>
      <c r="E433" s="30"/>
      <c r="F433" s="30"/>
      <c r="G433" s="31"/>
      <c r="H433" s="42"/>
      <c r="I433" s="30"/>
    </row>
    <row r="434" spans="3:9" x14ac:dyDescent="0.4">
      <c r="C434" s="32"/>
      <c r="D434" s="30"/>
      <c r="E434" s="30"/>
      <c r="F434" s="30"/>
      <c r="G434" s="31"/>
      <c r="H434" s="42"/>
      <c r="I434" s="30"/>
    </row>
    <row r="435" spans="3:9" x14ac:dyDescent="0.4">
      <c r="C435" s="32"/>
      <c r="D435" s="30"/>
      <c r="E435" s="30"/>
      <c r="F435" s="30"/>
      <c r="G435" s="31"/>
      <c r="H435" s="42"/>
      <c r="I435" s="30"/>
    </row>
    <row r="436" spans="3:9" x14ac:dyDescent="0.4">
      <c r="C436" s="32"/>
      <c r="D436" s="30"/>
      <c r="E436" s="30"/>
      <c r="F436" s="30"/>
      <c r="G436" s="31"/>
      <c r="H436" s="42"/>
      <c r="I436" s="30"/>
    </row>
    <row r="437" spans="3:9" x14ac:dyDescent="0.4">
      <c r="C437" s="32"/>
      <c r="D437" s="30"/>
      <c r="E437" s="30"/>
      <c r="F437" s="30"/>
      <c r="G437" s="31"/>
      <c r="H437" s="42"/>
      <c r="I437" s="30"/>
    </row>
    <row r="438" spans="3:9" x14ac:dyDescent="0.4">
      <c r="C438" s="32"/>
      <c r="D438" s="30"/>
      <c r="E438" s="30"/>
      <c r="F438" s="30"/>
      <c r="G438" s="31"/>
      <c r="H438" s="42"/>
      <c r="I438" s="30"/>
    </row>
    <row r="439" spans="3:9" x14ac:dyDescent="0.4">
      <c r="C439" s="32"/>
      <c r="D439" s="30"/>
      <c r="E439" s="30"/>
      <c r="F439" s="30"/>
      <c r="G439" s="31"/>
      <c r="H439" s="42"/>
      <c r="I439" s="30"/>
    </row>
    <row r="440" spans="3:9" x14ac:dyDescent="0.4">
      <c r="C440" s="32"/>
      <c r="D440" s="30"/>
      <c r="E440" s="30"/>
      <c r="F440" s="30"/>
      <c r="G440" s="31"/>
      <c r="H440" s="42"/>
      <c r="I440" s="30"/>
    </row>
    <row r="441" spans="3:9" x14ac:dyDescent="0.4">
      <c r="C441" s="32"/>
      <c r="D441" s="30"/>
      <c r="E441" s="30"/>
      <c r="F441" s="30"/>
      <c r="G441" s="31"/>
      <c r="H441" s="42"/>
      <c r="I441" s="30"/>
    </row>
    <row r="442" spans="3:9" x14ac:dyDescent="0.4">
      <c r="C442" s="32"/>
      <c r="D442" s="30"/>
      <c r="E442" s="30"/>
      <c r="F442" s="30"/>
      <c r="G442" s="31"/>
      <c r="H442" s="42"/>
      <c r="I442" s="30"/>
    </row>
    <row r="443" spans="3:9" x14ac:dyDescent="0.4">
      <c r="C443" s="32"/>
      <c r="D443" s="30"/>
      <c r="E443" s="30"/>
      <c r="F443" s="30"/>
      <c r="G443" s="31"/>
      <c r="H443" s="42"/>
      <c r="I443" s="30"/>
    </row>
    <row r="444" spans="3:9" x14ac:dyDescent="0.4">
      <c r="C444" s="32"/>
      <c r="D444" s="30"/>
      <c r="E444" s="30"/>
      <c r="F444" s="30"/>
      <c r="G444" s="31"/>
      <c r="H444" s="42"/>
      <c r="I444" s="30"/>
    </row>
    <row r="445" spans="3:9" x14ac:dyDescent="0.4">
      <c r="C445" s="32"/>
      <c r="D445" s="30"/>
      <c r="E445" s="30"/>
      <c r="F445" s="30"/>
      <c r="G445" s="31"/>
      <c r="H445" s="42"/>
      <c r="I445" s="30"/>
    </row>
    <row r="446" spans="3:9" x14ac:dyDescent="0.4">
      <c r="C446" s="32"/>
      <c r="D446" s="30"/>
      <c r="E446" s="30"/>
      <c r="F446" s="30"/>
      <c r="G446" s="31"/>
      <c r="H446" s="42"/>
      <c r="I446" s="30"/>
    </row>
    <row r="447" spans="3:9" x14ac:dyDescent="0.4">
      <c r="C447" s="32"/>
      <c r="D447" s="30"/>
      <c r="E447" s="30"/>
      <c r="F447" s="30"/>
      <c r="G447" s="31"/>
      <c r="H447" s="42"/>
      <c r="I447" s="30"/>
    </row>
    <row r="448" spans="3:9" x14ac:dyDescent="0.4">
      <c r="C448" s="32"/>
      <c r="D448" s="30"/>
      <c r="E448" s="30"/>
      <c r="F448" s="30"/>
      <c r="G448" s="31"/>
      <c r="H448" s="42"/>
      <c r="I448" s="30"/>
    </row>
    <row r="449" spans="3:9" x14ac:dyDescent="0.4">
      <c r="C449" s="32"/>
      <c r="D449" s="30"/>
      <c r="E449" s="30"/>
      <c r="F449" s="30"/>
      <c r="G449" s="31"/>
      <c r="H449" s="42"/>
      <c r="I449" s="30"/>
    </row>
    <row r="450" spans="3:9" x14ac:dyDescent="0.4">
      <c r="C450" s="32"/>
      <c r="D450" s="30"/>
      <c r="E450" s="30"/>
      <c r="F450" s="30"/>
      <c r="G450" s="31"/>
      <c r="H450" s="42"/>
      <c r="I450" s="30"/>
    </row>
    <row r="451" spans="3:9" x14ac:dyDescent="0.4">
      <c r="C451" s="32"/>
      <c r="D451" s="30"/>
      <c r="E451" s="30"/>
      <c r="F451" s="30"/>
      <c r="G451" s="31"/>
      <c r="H451" s="42"/>
      <c r="I451" s="30"/>
    </row>
    <row r="452" spans="3:9" x14ac:dyDescent="0.4">
      <c r="C452" s="32"/>
      <c r="D452" s="30"/>
      <c r="E452" s="30"/>
      <c r="F452" s="30"/>
      <c r="G452" s="31"/>
      <c r="H452" s="42"/>
      <c r="I452" s="30"/>
    </row>
    <row r="453" spans="3:9" x14ac:dyDescent="0.4">
      <c r="C453" s="32"/>
      <c r="D453" s="30"/>
      <c r="E453" s="30"/>
      <c r="F453" s="30"/>
      <c r="G453" s="31"/>
      <c r="H453" s="42"/>
      <c r="I453" s="30"/>
    </row>
    <row r="454" spans="3:9" x14ac:dyDescent="0.4">
      <c r="C454" s="32"/>
      <c r="D454" s="30"/>
      <c r="E454" s="30"/>
      <c r="F454" s="30"/>
      <c r="G454" s="31"/>
      <c r="H454" s="42"/>
      <c r="I454" s="30"/>
    </row>
    <row r="455" spans="3:9" x14ac:dyDescent="0.4">
      <c r="C455" s="32"/>
      <c r="D455" s="30"/>
      <c r="E455" s="30"/>
      <c r="F455" s="30"/>
      <c r="G455" s="31"/>
      <c r="H455" s="42"/>
      <c r="I455" s="30"/>
    </row>
    <row r="456" spans="3:9" x14ac:dyDescent="0.4">
      <c r="C456" s="32"/>
      <c r="D456" s="30"/>
      <c r="E456" s="30"/>
      <c r="F456" s="30"/>
      <c r="G456" s="31"/>
      <c r="H456" s="42"/>
      <c r="I456" s="30"/>
    </row>
    <row r="457" spans="3:9" x14ac:dyDescent="0.4">
      <c r="C457" s="32"/>
      <c r="D457" s="30"/>
      <c r="E457" s="30"/>
      <c r="F457" s="30"/>
      <c r="G457" s="31"/>
      <c r="H457" s="42"/>
      <c r="I457" s="30"/>
    </row>
    <row r="458" spans="3:9" x14ac:dyDescent="0.4">
      <c r="C458" s="32"/>
      <c r="D458" s="30"/>
      <c r="E458" s="30"/>
      <c r="F458" s="30"/>
      <c r="G458" s="31"/>
      <c r="H458" s="42"/>
      <c r="I458" s="30"/>
    </row>
    <row r="459" spans="3:9" x14ac:dyDescent="0.4">
      <c r="C459" s="32"/>
      <c r="D459" s="30"/>
      <c r="E459" s="30"/>
      <c r="F459" s="30"/>
      <c r="G459" s="31"/>
      <c r="H459" s="42"/>
      <c r="I459" s="30"/>
    </row>
    <row r="460" spans="3:9" x14ac:dyDescent="0.4">
      <c r="C460" s="32"/>
      <c r="D460" s="30"/>
      <c r="E460" s="30"/>
      <c r="F460" s="30"/>
      <c r="G460" s="31"/>
      <c r="H460" s="42"/>
      <c r="I460" s="30"/>
    </row>
    <row r="461" spans="3:9" x14ac:dyDescent="0.4">
      <c r="C461" s="32"/>
      <c r="D461" s="30"/>
      <c r="E461" s="30"/>
      <c r="F461" s="30"/>
      <c r="G461" s="31"/>
      <c r="H461" s="42"/>
      <c r="I461" s="30"/>
    </row>
    <row r="462" spans="3:9" x14ac:dyDescent="0.4">
      <c r="C462" s="32"/>
      <c r="D462" s="30"/>
      <c r="E462" s="30"/>
      <c r="F462" s="30"/>
      <c r="G462" s="31"/>
      <c r="H462" s="42"/>
      <c r="I462" s="30"/>
    </row>
    <row r="463" spans="3:9" x14ac:dyDescent="0.4">
      <c r="C463" s="32"/>
      <c r="D463" s="30"/>
      <c r="E463" s="30"/>
      <c r="F463" s="30"/>
      <c r="G463" s="31"/>
      <c r="H463" s="42"/>
      <c r="I463" s="30"/>
    </row>
    <row r="464" spans="3:9" x14ac:dyDescent="0.4">
      <c r="C464" s="32"/>
      <c r="D464" s="30"/>
      <c r="E464" s="30"/>
      <c r="F464" s="30"/>
      <c r="G464" s="31"/>
      <c r="H464" s="42"/>
      <c r="I464" s="30"/>
    </row>
    <row r="465" spans="3:9" x14ac:dyDescent="0.4">
      <c r="C465" s="32"/>
      <c r="D465" s="30"/>
      <c r="E465" s="30"/>
      <c r="F465" s="30"/>
      <c r="G465" s="31"/>
      <c r="H465" s="42"/>
      <c r="I465" s="30"/>
    </row>
    <row r="466" spans="3:9" x14ac:dyDescent="0.4">
      <c r="C466" s="32"/>
      <c r="D466" s="30"/>
      <c r="E466" s="30"/>
      <c r="F466" s="30"/>
      <c r="G466" s="31"/>
      <c r="H466" s="42"/>
      <c r="I466" s="30"/>
    </row>
    <row r="467" spans="3:9" x14ac:dyDescent="0.4">
      <c r="C467" s="32"/>
      <c r="D467" s="30"/>
      <c r="E467" s="30"/>
      <c r="F467" s="30"/>
      <c r="G467" s="31"/>
      <c r="H467" s="42"/>
      <c r="I467" s="30"/>
    </row>
    <row r="468" spans="3:9" x14ac:dyDescent="0.4">
      <c r="C468" s="32"/>
      <c r="D468" s="30"/>
      <c r="E468" s="30"/>
      <c r="F468" s="30"/>
      <c r="G468" s="31"/>
      <c r="H468" s="42"/>
      <c r="I468" s="30"/>
    </row>
    <row r="469" spans="3:9" x14ac:dyDescent="0.4">
      <c r="C469" s="32"/>
      <c r="D469" s="30"/>
      <c r="E469" s="30"/>
      <c r="F469" s="30"/>
      <c r="G469" s="31"/>
      <c r="H469" s="42"/>
      <c r="I469" s="30"/>
    </row>
    <row r="470" spans="3:9" x14ac:dyDescent="0.4">
      <c r="C470" s="32"/>
      <c r="D470" s="30"/>
      <c r="E470" s="30"/>
      <c r="F470" s="30"/>
      <c r="G470" s="31"/>
      <c r="H470" s="42"/>
      <c r="I470" s="30"/>
    </row>
    <row r="471" spans="3:9" x14ac:dyDescent="0.4">
      <c r="C471" s="32"/>
      <c r="D471" s="30"/>
      <c r="E471" s="30"/>
      <c r="F471" s="30"/>
      <c r="G471" s="31"/>
      <c r="H471" s="42"/>
      <c r="I471" s="30"/>
    </row>
    <row r="472" spans="3:9" x14ac:dyDescent="0.4">
      <c r="C472" s="32"/>
      <c r="D472" s="30"/>
      <c r="E472" s="30"/>
      <c r="F472" s="30"/>
      <c r="G472" s="31"/>
      <c r="H472" s="42"/>
      <c r="I472" s="30"/>
    </row>
  </sheetData>
  <autoFilter ref="A1:I72" xr:uid="{3CDA65DE-43F7-4193-821C-7F2F3FEC0517}"/>
  <mergeCells count="20">
    <mergeCell ref="C64:C68"/>
    <mergeCell ref="D64:D68"/>
    <mergeCell ref="G64:G68"/>
    <mergeCell ref="H64:H68"/>
    <mergeCell ref="I64:I68"/>
    <mergeCell ref="I58:I60"/>
    <mergeCell ref="C50:C52"/>
    <mergeCell ref="D50:D52"/>
    <mergeCell ref="I30:I36"/>
    <mergeCell ref="I50:I52"/>
    <mergeCell ref="G50:G52"/>
    <mergeCell ref="H50:H52"/>
    <mergeCell ref="C58:C60"/>
    <mergeCell ref="D58:D60"/>
    <mergeCell ref="G58:G60"/>
    <mergeCell ref="H58:H60"/>
    <mergeCell ref="D30:D36"/>
    <mergeCell ref="C30:C36"/>
    <mergeCell ref="G30:G36"/>
    <mergeCell ref="H30:H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6416-16FE-468C-8090-481B3DE714B9}">
  <dimension ref="A1:K145"/>
  <sheetViews>
    <sheetView zoomScale="85" zoomScaleNormal="85" workbookViewId="0">
      <selection activeCell="J1" sqref="J1"/>
    </sheetView>
  </sheetViews>
  <sheetFormatPr defaultColWidth="9.15234375" defaultRowHeight="14.6" x14ac:dyDescent="0.4"/>
  <cols>
    <col min="1" max="1" width="7.69140625" bestFit="1" customWidth="1"/>
    <col min="2" max="2" width="17.4609375" bestFit="1" customWidth="1"/>
    <col min="3" max="3" width="32.15234375" bestFit="1" customWidth="1"/>
    <col min="4" max="4" width="14.07421875" style="112" customWidth="1"/>
    <col min="5" max="5" width="46.4609375" bestFit="1" customWidth="1"/>
    <col min="6" max="6" width="12.4609375" style="112" customWidth="1"/>
    <col min="7" max="8" width="11.69140625" bestFit="1" customWidth="1"/>
    <col min="9" max="9" width="112.84375" style="114" customWidth="1"/>
    <col min="10" max="10" width="15.3828125" customWidth="1"/>
    <col min="12" max="16384" width="9.15234375" style="273"/>
  </cols>
  <sheetData>
    <row r="1" spans="1:10" x14ac:dyDescent="0.4">
      <c r="A1" s="176" t="s">
        <v>10</v>
      </c>
      <c r="B1" s="106" t="s">
        <v>11</v>
      </c>
      <c r="C1" s="8" t="s">
        <v>12</v>
      </c>
      <c r="D1" s="106" t="s">
        <v>13</v>
      </c>
      <c r="E1" s="8" t="s">
        <v>14</v>
      </c>
      <c r="F1" s="8" t="s">
        <v>237</v>
      </c>
      <c r="G1" s="8" t="s">
        <v>16</v>
      </c>
      <c r="H1" s="106" t="s">
        <v>17</v>
      </c>
      <c r="I1" s="8" t="s">
        <v>18</v>
      </c>
      <c r="J1" s="39" t="s">
        <v>231</v>
      </c>
    </row>
    <row r="2" spans="1:10" ht="15.75" customHeight="1" x14ac:dyDescent="0.4">
      <c r="A2" s="73" t="s">
        <v>238</v>
      </c>
      <c r="B2" s="73" t="s">
        <v>20</v>
      </c>
      <c r="C2" s="73" t="s">
        <v>239</v>
      </c>
      <c r="D2" s="132" t="s">
        <v>22</v>
      </c>
      <c r="E2" s="73" t="s">
        <v>677</v>
      </c>
      <c r="F2" s="78"/>
      <c r="G2" s="73"/>
      <c r="H2" s="73"/>
      <c r="I2" s="336" t="s">
        <v>617</v>
      </c>
      <c r="J2" s="292" t="s">
        <v>222</v>
      </c>
    </row>
    <row r="3" spans="1:10" ht="15.75" customHeight="1" x14ac:dyDescent="0.4">
      <c r="A3" s="73" t="str">
        <f t="shared" ref="A3:A75" si="0">IF(C3=C2,A2,REPLACE(A2,LEN(A2)-LEN((RIGHT(A2,3)*1+1)*1)+1,LEN((RIGHT(A2,3)*1+1)*1),RIGHT(A2,3)*1+1))</f>
        <v>CE001</v>
      </c>
      <c r="B3" s="73" t="s">
        <v>20</v>
      </c>
      <c r="C3" s="73" t="s">
        <v>239</v>
      </c>
      <c r="D3" s="132" t="s">
        <v>23</v>
      </c>
      <c r="E3" s="73" t="s">
        <v>678</v>
      </c>
      <c r="F3" s="78"/>
      <c r="G3" s="73"/>
      <c r="H3" s="73"/>
      <c r="I3" s="336"/>
      <c r="J3" s="293"/>
    </row>
    <row r="4" spans="1:10" ht="15.75" customHeight="1" x14ac:dyDescent="0.4">
      <c r="A4" s="73" t="str">
        <f t="shared" si="0"/>
        <v>CE001</v>
      </c>
      <c r="B4" s="73" t="s">
        <v>20</v>
      </c>
      <c r="C4" s="73" t="s">
        <v>239</v>
      </c>
      <c r="D4" s="132" t="s">
        <v>25</v>
      </c>
      <c r="E4" s="73" t="s">
        <v>679</v>
      </c>
      <c r="F4" s="78"/>
      <c r="G4" s="73"/>
      <c r="H4" s="73"/>
      <c r="I4" s="336"/>
      <c r="J4" s="293"/>
    </row>
    <row r="5" spans="1:10" ht="15.75" customHeight="1" x14ac:dyDescent="0.4">
      <c r="A5" s="73" t="str">
        <f t="shared" si="0"/>
        <v>CE001</v>
      </c>
      <c r="B5" s="73" t="s">
        <v>20</v>
      </c>
      <c r="C5" s="73" t="s">
        <v>239</v>
      </c>
      <c r="D5" s="134" t="s">
        <v>27</v>
      </c>
      <c r="E5" s="73" t="s">
        <v>680</v>
      </c>
      <c r="F5" s="99"/>
      <c r="G5" s="76"/>
      <c r="H5" s="76"/>
      <c r="I5" s="334"/>
      <c r="J5" s="294"/>
    </row>
    <row r="6" spans="1:10" ht="15.75" customHeight="1" x14ac:dyDescent="0.4">
      <c r="A6" s="48" t="str">
        <f t="shared" si="0"/>
        <v>CE002</v>
      </c>
      <c r="B6" s="48" t="s">
        <v>20</v>
      </c>
      <c r="C6" s="48" t="s">
        <v>240</v>
      </c>
      <c r="D6" s="96" t="s">
        <v>22</v>
      </c>
      <c r="E6" s="48" t="s">
        <v>681</v>
      </c>
      <c r="F6" s="107"/>
      <c r="G6" s="48"/>
      <c r="H6" s="48"/>
      <c r="I6" s="335" t="s">
        <v>618</v>
      </c>
      <c r="J6" s="290" t="s">
        <v>222</v>
      </c>
    </row>
    <row r="7" spans="1:10" ht="15.75" customHeight="1" x14ac:dyDescent="0.4">
      <c r="A7" s="51" t="str">
        <f t="shared" si="0"/>
        <v>CE002</v>
      </c>
      <c r="B7" s="51" t="s">
        <v>20</v>
      </c>
      <c r="C7" s="51" t="s">
        <v>240</v>
      </c>
      <c r="D7" s="82" t="s">
        <v>23</v>
      </c>
      <c r="E7" s="51" t="s">
        <v>682</v>
      </c>
      <c r="F7" s="108"/>
      <c r="G7" s="51"/>
      <c r="H7" s="51"/>
      <c r="I7" s="335"/>
      <c r="J7" s="312"/>
    </row>
    <row r="8" spans="1:10" ht="15.75" customHeight="1" x14ac:dyDescent="0.4">
      <c r="A8" s="51" t="str">
        <f t="shared" si="0"/>
        <v>CE002</v>
      </c>
      <c r="B8" s="51" t="s">
        <v>20</v>
      </c>
      <c r="C8" s="51" t="s">
        <v>240</v>
      </c>
      <c r="D8" s="82" t="s">
        <v>25</v>
      </c>
      <c r="E8" s="51" t="s">
        <v>683</v>
      </c>
      <c r="F8" s="108"/>
      <c r="G8" s="51"/>
      <c r="H8" s="51"/>
      <c r="I8" s="335"/>
      <c r="J8" s="312"/>
    </row>
    <row r="9" spans="1:10" ht="15.75" customHeight="1" x14ac:dyDescent="0.4">
      <c r="A9" s="51" t="str">
        <f t="shared" si="0"/>
        <v>CE002</v>
      </c>
      <c r="B9" s="51" t="s">
        <v>20</v>
      </c>
      <c r="C9" s="51" t="s">
        <v>240</v>
      </c>
      <c r="D9" s="82" t="s">
        <v>27</v>
      </c>
      <c r="E9" s="51" t="s">
        <v>684</v>
      </c>
      <c r="F9" s="108"/>
      <c r="G9" s="51">
        <v>2020</v>
      </c>
      <c r="H9" s="51"/>
      <c r="I9" s="335"/>
      <c r="J9" s="312"/>
    </row>
    <row r="10" spans="1:10" ht="15.75" customHeight="1" x14ac:dyDescent="0.4">
      <c r="A10" s="51" t="str">
        <f t="shared" si="0"/>
        <v>CE002</v>
      </c>
      <c r="B10" s="51" t="s">
        <v>20</v>
      </c>
      <c r="C10" s="51" t="s">
        <v>240</v>
      </c>
      <c r="D10" s="82" t="s">
        <v>28</v>
      </c>
      <c r="E10" s="51" t="s">
        <v>685</v>
      </c>
      <c r="F10" s="108"/>
      <c r="G10" s="51">
        <v>2030</v>
      </c>
      <c r="H10" s="51"/>
      <c r="I10" s="335"/>
      <c r="J10" s="291"/>
    </row>
    <row r="11" spans="1:10" ht="15.75" customHeight="1" x14ac:dyDescent="0.4">
      <c r="A11" s="58" t="str">
        <f t="shared" si="0"/>
        <v>CE003</v>
      </c>
      <c r="B11" s="58" t="s">
        <v>20</v>
      </c>
      <c r="C11" s="58" t="s">
        <v>241</v>
      </c>
      <c r="D11" s="85" t="s">
        <v>22</v>
      </c>
      <c r="E11" s="128" t="s">
        <v>686</v>
      </c>
      <c r="F11" s="109"/>
      <c r="G11" s="58"/>
      <c r="H11" s="58">
        <v>2017</v>
      </c>
      <c r="I11" s="334" t="s">
        <v>619</v>
      </c>
      <c r="J11" s="292" t="s">
        <v>222</v>
      </c>
    </row>
    <row r="12" spans="1:10" ht="15.75" customHeight="1" x14ac:dyDescent="0.4">
      <c r="A12" s="135" t="str">
        <f t="shared" si="0"/>
        <v>CE003</v>
      </c>
      <c r="B12" s="135" t="s">
        <v>20</v>
      </c>
      <c r="C12" s="135" t="s">
        <v>241</v>
      </c>
      <c r="D12" s="132" t="s">
        <v>23</v>
      </c>
      <c r="E12" s="135" t="s">
        <v>687</v>
      </c>
      <c r="F12" s="125"/>
      <c r="G12" s="135">
        <v>2018</v>
      </c>
      <c r="H12" s="135">
        <v>2022</v>
      </c>
      <c r="I12" s="334"/>
      <c r="J12" s="293"/>
    </row>
    <row r="13" spans="1:10" ht="15.75" customHeight="1" x14ac:dyDescent="0.4">
      <c r="A13" s="130" t="str">
        <f t="shared" si="0"/>
        <v>CE003</v>
      </c>
      <c r="B13" s="130" t="s">
        <v>20</v>
      </c>
      <c r="C13" s="130" t="s">
        <v>241</v>
      </c>
      <c r="D13" s="129" t="s">
        <v>25</v>
      </c>
      <c r="E13" s="135" t="s">
        <v>688</v>
      </c>
      <c r="F13" s="125"/>
      <c r="G13" s="130"/>
      <c r="H13" s="130">
        <v>2022</v>
      </c>
      <c r="I13" s="334"/>
      <c r="J13" s="293"/>
    </row>
    <row r="14" spans="1:10" ht="15.75" customHeight="1" x14ac:dyDescent="0.4">
      <c r="A14" s="73" t="str">
        <f t="shared" si="0"/>
        <v>CE003</v>
      </c>
      <c r="B14" s="73" t="s">
        <v>20</v>
      </c>
      <c r="C14" s="73" t="s">
        <v>241</v>
      </c>
      <c r="D14" s="79" t="s">
        <v>27</v>
      </c>
      <c r="E14" s="73" t="s">
        <v>689</v>
      </c>
      <c r="F14" s="78" t="s">
        <v>31</v>
      </c>
      <c r="G14" s="73"/>
      <c r="H14" s="73"/>
      <c r="I14" s="334"/>
      <c r="J14" s="293"/>
    </row>
    <row r="15" spans="1:10" ht="15.75" customHeight="1" x14ac:dyDescent="0.4">
      <c r="A15" s="73" t="str">
        <f t="shared" si="0"/>
        <v>CE003</v>
      </c>
      <c r="B15" s="73" t="s">
        <v>20</v>
      </c>
      <c r="C15" s="73" t="s">
        <v>241</v>
      </c>
      <c r="D15" s="79" t="s">
        <v>28</v>
      </c>
      <c r="E15" s="73" t="s">
        <v>690</v>
      </c>
      <c r="F15" s="78" t="s">
        <v>31</v>
      </c>
      <c r="G15" s="73"/>
      <c r="H15" s="73"/>
      <c r="I15" s="334"/>
      <c r="J15" s="293"/>
    </row>
    <row r="16" spans="1:10" ht="15.75" customHeight="1" x14ac:dyDescent="0.4">
      <c r="A16" s="76" t="str">
        <f t="shared" si="0"/>
        <v>CE003</v>
      </c>
      <c r="B16" s="76" t="s">
        <v>20</v>
      </c>
      <c r="C16" s="76" t="s">
        <v>241</v>
      </c>
      <c r="D16" s="86" t="s">
        <v>30</v>
      </c>
      <c r="E16" s="159" t="s">
        <v>691</v>
      </c>
      <c r="F16" s="99" t="s">
        <v>31</v>
      </c>
      <c r="G16" s="76">
        <v>2023</v>
      </c>
      <c r="H16" s="76"/>
      <c r="I16" s="288"/>
      <c r="J16" s="294"/>
    </row>
    <row r="17" spans="1:10" ht="15.75" customHeight="1" x14ac:dyDescent="0.4">
      <c r="A17" s="147" t="str">
        <f t="shared" si="0"/>
        <v>CE004</v>
      </c>
      <c r="B17" s="147" t="s">
        <v>20</v>
      </c>
      <c r="C17" s="147" t="s">
        <v>21</v>
      </c>
      <c r="D17" s="149" t="s">
        <v>22</v>
      </c>
      <c r="E17" s="147" t="s">
        <v>621</v>
      </c>
      <c r="F17" s="107"/>
      <c r="G17" s="147"/>
      <c r="H17" s="147"/>
      <c r="I17" s="335" t="s">
        <v>607</v>
      </c>
      <c r="J17" s="290" t="s">
        <v>222</v>
      </c>
    </row>
    <row r="18" spans="1:10" ht="15.75" customHeight="1" x14ac:dyDescent="0.4">
      <c r="A18" s="227" t="str">
        <f t="shared" si="0"/>
        <v>CE004</v>
      </c>
      <c r="B18" s="227" t="s">
        <v>20</v>
      </c>
      <c r="C18" s="227" t="s">
        <v>21</v>
      </c>
      <c r="D18" s="226" t="s">
        <v>23</v>
      </c>
      <c r="E18" s="227" t="s">
        <v>26</v>
      </c>
      <c r="F18" s="108"/>
      <c r="G18" s="227"/>
      <c r="H18" s="227"/>
      <c r="I18" s="335"/>
      <c r="J18" s="312"/>
    </row>
    <row r="19" spans="1:10" ht="15.75" customHeight="1" x14ac:dyDescent="0.4">
      <c r="A19" s="227" t="str">
        <f t="shared" si="0"/>
        <v>CE004</v>
      </c>
      <c r="B19" s="227" t="s">
        <v>20</v>
      </c>
      <c r="C19" s="227" t="s">
        <v>21</v>
      </c>
      <c r="D19" s="226" t="s">
        <v>25</v>
      </c>
      <c r="E19" s="227" t="s">
        <v>221</v>
      </c>
      <c r="F19" s="108"/>
      <c r="G19" s="227"/>
      <c r="H19" s="227"/>
      <c r="I19" s="335"/>
      <c r="J19" s="312"/>
    </row>
    <row r="20" spans="1:10" ht="15.75" customHeight="1" x14ac:dyDescent="0.4">
      <c r="A20" s="227" t="str">
        <f t="shared" si="0"/>
        <v>CE004</v>
      </c>
      <c r="B20" s="227" t="s">
        <v>20</v>
      </c>
      <c r="C20" s="227" t="s">
        <v>21</v>
      </c>
      <c r="D20" s="226" t="s">
        <v>27</v>
      </c>
      <c r="E20" s="227" t="s">
        <v>622</v>
      </c>
      <c r="F20" s="108"/>
      <c r="G20" s="227"/>
      <c r="H20" s="227"/>
      <c r="I20" s="335"/>
      <c r="J20" s="312"/>
    </row>
    <row r="21" spans="1:10" ht="15.75" customHeight="1" x14ac:dyDescent="0.4">
      <c r="A21" s="227" t="str">
        <f t="shared" si="0"/>
        <v>CE004</v>
      </c>
      <c r="B21" s="227" t="s">
        <v>20</v>
      </c>
      <c r="C21" s="227" t="s">
        <v>21</v>
      </c>
      <c r="D21" s="226" t="s">
        <v>28</v>
      </c>
      <c r="E21" s="227" t="s">
        <v>623</v>
      </c>
      <c r="F21" s="108"/>
      <c r="G21" s="227"/>
      <c r="H21" s="227"/>
      <c r="I21" s="335"/>
      <c r="J21" s="312"/>
    </row>
    <row r="22" spans="1:10" ht="15.75" customHeight="1" x14ac:dyDescent="0.4">
      <c r="A22" s="227" t="str">
        <f t="shared" si="0"/>
        <v>CE004</v>
      </c>
      <c r="B22" s="227" t="s">
        <v>20</v>
      </c>
      <c r="C22" s="227" t="s">
        <v>21</v>
      </c>
      <c r="D22" s="226" t="s">
        <v>30</v>
      </c>
      <c r="E22" s="227" t="s">
        <v>624</v>
      </c>
      <c r="F22" s="108"/>
      <c r="G22" s="227"/>
      <c r="H22" s="227"/>
      <c r="I22" s="335"/>
      <c r="J22" s="312"/>
    </row>
    <row r="23" spans="1:10" ht="15.75" customHeight="1" x14ac:dyDescent="0.4">
      <c r="A23" s="227" t="str">
        <f t="shared" si="0"/>
        <v>CE004</v>
      </c>
      <c r="B23" s="227" t="s">
        <v>20</v>
      </c>
      <c r="C23" s="227" t="s">
        <v>21</v>
      </c>
      <c r="D23" s="226" t="s">
        <v>43</v>
      </c>
      <c r="E23" s="227" t="s">
        <v>625</v>
      </c>
      <c r="F23" s="108" t="s">
        <v>31</v>
      </c>
      <c r="G23" s="227"/>
      <c r="H23" s="227"/>
      <c r="I23" s="335"/>
      <c r="J23" s="291"/>
    </row>
    <row r="24" spans="1:10" ht="15.75" customHeight="1" x14ac:dyDescent="0.4">
      <c r="A24" s="128" t="str">
        <f t="shared" si="0"/>
        <v>CE005</v>
      </c>
      <c r="B24" s="128" t="s">
        <v>20</v>
      </c>
      <c r="C24" s="128" t="s">
        <v>32</v>
      </c>
      <c r="D24" s="229" t="s">
        <v>22</v>
      </c>
      <c r="E24" s="128" t="s">
        <v>177</v>
      </c>
      <c r="F24" s="109"/>
      <c r="G24" s="128"/>
      <c r="H24" s="128"/>
      <c r="I24" s="334" t="s">
        <v>609</v>
      </c>
      <c r="J24" s="292" t="s">
        <v>222</v>
      </c>
    </row>
    <row r="25" spans="1:10" ht="15.75" customHeight="1" x14ac:dyDescent="0.4">
      <c r="A25" s="236" t="str">
        <f t="shared" si="0"/>
        <v>CE005</v>
      </c>
      <c r="B25" s="236" t="s">
        <v>20</v>
      </c>
      <c r="C25" s="236" t="s">
        <v>32</v>
      </c>
      <c r="D25" s="230" t="s">
        <v>23</v>
      </c>
      <c r="E25" s="236" t="s">
        <v>175</v>
      </c>
      <c r="F25" s="125"/>
      <c r="G25" s="236"/>
      <c r="H25" s="236"/>
      <c r="I25" s="334"/>
      <c r="J25" s="293"/>
    </row>
    <row r="26" spans="1:10" ht="15.75" customHeight="1" x14ac:dyDescent="0.4">
      <c r="A26" s="236" t="str">
        <f t="shared" si="0"/>
        <v>CE005</v>
      </c>
      <c r="B26" s="236" t="s">
        <v>20</v>
      </c>
      <c r="C26" s="236" t="s">
        <v>32</v>
      </c>
      <c r="D26" s="230" t="s">
        <v>25</v>
      </c>
      <c r="E26" s="236" t="s">
        <v>626</v>
      </c>
      <c r="F26" s="125"/>
      <c r="G26" s="236"/>
      <c r="H26" s="236"/>
      <c r="I26" s="334"/>
      <c r="J26" s="293"/>
    </row>
    <row r="27" spans="1:10" ht="15.75" customHeight="1" x14ac:dyDescent="0.4">
      <c r="A27" s="236" t="str">
        <f t="shared" si="0"/>
        <v>CE005</v>
      </c>
      <c r="B27" s="236" t="s">
        <v>20</v>
      </c>
      <c r="C27" s="236" t="s">
        <v>32</v>
      </c>
      <c r="D27" s="230" t="s">
        <v>27</v>
      </c>
      <c r="E27" s="236" t="s">
        <v>627</v>
      </c>
      <c r="F27" s="216"/>
      <c r="G27" s="236"/>
      <c r="H27" s="236"/>
      <c r="I27" s="334"/>
      <c r="J27" s="293"/>
    </row>
    <row r="28" spans="1:10" ht="15.75" customHeight="1" x14ac:dyDescent="0.4">
      <c r="A28" s="236" t="str">
        <f t="shared" si="0"/>
        <v>CE005</v>
      </c>
      <c r="B28" s="236" t="s">
        <v>20</v>
      </c>
      <c r="C28" s="236" t="s">
        <v>32</v>
      </c>
      <c r="D28" s="230" t="s">
        <v>28</v>
      </c>
      <c r="E28" s="236" t="s">
        <v>176</v>
      </c>
      <c r="F28" s="216"/>
      <c r="G28" s="236"/>
      <c r="H28" s="236"/>
      <c r="I28" s="334"/>
      <c r="J28" s="293"/>
    </row>
    <row r="29" spans="1:10" ht="15.75" customHeight="1" x14ac:dyDescent="0.4">
      <c r="A29" s="237" t="str">
        <f t="shared" si="0"/>
        <v>CE005</v>
      </c>
      <c r="B29" s="237" t="s">
        <v>20</v>
      </c>
      <c r="C29" s="237" t="s">
        <v>32</v>
      </c>
      <c r="D29" s="231" t="s">
        <v>30</v>
      </c>
      <c r="E29" s="237" t="s">
        <v>581</v>
      </c>
      <c r="F29" s="215" t="s">
        <v>31</v>
      </c>
      <c r="G29" s="237"/>
      <c r="H29" s="237"/>
      <c r="I29" s="288"/>
      <c r="J29" s="294"/>
    </row>
    <row r="30" spans="1:10" ht="15.75" customHeight="1" x14ac:dyDescent="0.4">
      <c r="A30" s="51" t="str">
        <f t="shared" si="0"/>
        <v>CE006</v>
      </c>
      <c r="B30" s="51" t="s">
        <v>20</v>
      </c>
      <c r="C30" s="51" t="s">
        <v>243</v>
      </c>
      <c r="D30" s="82" t="s">
        <v>22</v>
      </c>
      <c r="E30" s="133" t="s">
        <v>692</v>
      </c>
      <c r="F30" s="52"/>
      <c r="G30" s="51"/>
      <c r="H30" s="51"/>
      <c r="I30" s="302" t="s">
        <v>619</v>
      </c>
      <c r="J30" s="290" t="s">
        <v>223</v>
      </c>
    </row>
    <row r="31" spans="1:10" ht="15.75" customHeight="1" x14ac:dyDescent="0.4">
      <c r="A31" s="51" t="str">
        <f t="shared" si="0"/>
        <v>CE006</v>
      </c>
      <c r="B31" s="51" t="s">
        <v>20</v>
      </c>
      <c r="C31" s="51" t="s">
        <v>243</v>
      </c>
      <c r="D31" s="82" t="s">
        <v>23</v>
      </c>
      <c r="E31" s="133" t="s">
        <v>242</v>
      </c>
      <c r="F31" s="52"/>
      <c r="G31" s="51"/>
      <c r="H31" s="51"/>
      <c r="I31" s="307"/>
      <c r="J31" s="312"/>
    </row>
    <row r="32" spans="1:10" ht="15.75" customHeight="1" x14ac:dyDescent="0.4">
      <c r="A32" s="51" t="str">
        <f t="shared" si="0"/>
        <v>CE006</v>
      </c>
      <c r="B32" s="51" t="s">
        <v>20</v>
      </c>
      <c r="C32" s="51" t="s">
        <v>243</v>
      </c>
      <c r="D32" s="82" t="s">
        <v>25</v>
      </c>
      <c r="E32" s="133" t="s">
        <v>244</v>
      </c>
      <c r="F32" s="52"/>
      <c r="G32" s="51"/>
      <c r="H32" s="51"/>
      <c r="I32" s="307"/>
      <c r="J32" s="291"/>
    </row>
    <row r="33" spans="1:10" ht="15.75" customHeight="1" x14ac:dyDescent="0.4">
      <c r="A33" s="128" t="str">
        <f t="shared" si="0"/>
        <v>CE007</v>
      </c>
      <c r="B33" s="128" t="s">
        <v>33</v>
      </c>
      <c r="C33" s="128" t="s">
        <v>36</v>
      </c>
      <c r="D33" s="160" t="s">
        <v>22</v>
      </c>
      <c r="E33" s="128" t="s">
        <v>34</v>
      </c>
      <c r="F33" s="84"/>
      <c r="G33" s="128"/>
      <c r="H33" s="128"/>
      <c r="I33" s="211" t="s">
        <v>37</v>
      </c>
      <c r="J33" s="84" t="s">
        <v>223</v>
      </c>
    </row>
    <row r="34" spans="1:10" ht="15.75" customHeight="1" x14ac:dyDescent="0.4">
      <c r="A34" s="147" t="str">
        <f t="shared" si="0"/>
        <v>CE008</v>
      </c>
      <c r="B34" s="147" t="s">
        <v>132</v>
      </c>
      <c r="C34" s="147" t="s">
        <v>132</v>
      </c>
      <c r="D34" s="154" t="s">
        <v>22</v>
      </c>
      <c r="E34" s="147" t="s">
        <v>693</v>
      </c>
      <c r="F34" s="49"/>
      <c r="G34" s="147"/>
      <c r="H34" s="147"/>
      <c r="I34" s="340" t="s">
        <v>245</v>
      </c>
      <c r="J34" s="290" t="s">
        <v>222</v>
      </c>
    </row>
    <row r="35" spans="1:10" ht="15.75" customHeight="1" x14ac:dyDescent="0.4">
      <c r="A35" s="148" t="str">
        <f t="shared" si="0"/>
        <v>CE008</v>
      </c>
      <c r="B35" s="148" t="s">
        <v>132</v>
      </c>
      <c r="C35" s="148" t="s">
        <v>132</v>
      </c>
      <c r="D35" s="156" t="s">
        <v>23</v>
      </c>
      <c r="E35" s="148" t="s">
        <v>694</v>
      </c>
      <c r="F35" s="98"/>
      <c r="G35" s="148"/>
      <c r="H35" s="148"/>
      <c r="I35" s="340"/>
      <c r="J35" s="291"/>
    </row>
    <row r="36" spans="1:10" ht="15.75" customHeight="1" x14ac:dyDescent="0.4">
      <c r="A36" s="128" t="str">
        <f t="shared" si="0"/>
        <v>CE009</v>
      </c>
      <c r="B36" s="128" t="s">
        <v>38</v>
      </c>
      <c r="C36" s="128" t="s">
        <v>218</v>
      </c>
      <c r="D36" s="160" t="s">
        <v>22</v>
      </c>
      <c r="E36" s="128" t="s">
        <v>635</v>
      </c>
      <c r="F36" s="84"/>
      <c r="G36" s="128"/>
      <c r="H36" s="128"/>
      <c r="I36" s="339" t="s">
        <v>620</v>
      </c>
      <c r="J36" s="292" t="s">
        <v>222</v>
      </c>
    </row>
    <row r="37" spans="1:10" ht="15.75" customHeight="1" x14ac:dyDescent="0.4">
      <c r="A37" s="158" t="str">
        <f t="shared" si="0"/>
        <v>CE009</v>
      </c>
      <c r="B37" s="158" t="s">
        <v>38</v>
      </c>
      <c r="C37" s="158" t="s">
        <v>218</v>
      </c>
      <c r="D37" s="157" t="s">
        <v>23</v>
      </c>
      <c r="E37" s="158" t="s">
        <v>583</v>
      </c>
      <c r="F37" s="78"/>
      <c r="G37" s="158"/>
      <c r="H37" s="158"/>
      <c r="I37" s="339"/>
      <c r="J37" s="293"/>
    </row>
    <row r="38" spans="1:10" ht="15.75" customHeight="1" x14ac:dyDescent="0.4">
      <c r="A38" s="158" t="str">
        <f t="shared" si="0"/>
        <v>CE009</v>
      </c>
      <c r="B38" s="158" t="s">
        <v>38</v>
      </c>
      <c r="C38" s="158" t="s">
        <v>218</v>
      </c>
      <c r="D38" s="157" t="s">
        <v>25</v>
      </c>
      <c r="E38" s="158" t="s">
        <v>246</v>
      </c>
      <c r="F38" s="78" t="s">
        <v>31</v>
      </c>
      <c r="G38" s="158"/>
      <c r="H38" s="158"/>
      <c r="I38" s="339"/>
      <c r="J38" s="293"/>
    </row>
    <row r="39" spans="1:10" ht="15.75" customHeight="1" x14ac:dyDescent="0.4">
      <c r="A39" s="158" t="str">
        <f t="shared" si="0"/>
        <v>CE009</v>
      </c>
      <c r="B39" s="158" t="s">
        <v>38</v>
      </c>
      <c r="C39" s="158" t="s">
        <v>218</v>
      </c>
      <c r="D39" s="157" t="s">
        <v>27</v>
      </c>
      <c r="E39" s="158" t="s">
        <v>584</v>
      </c>
      <c r="F39" s="78"/>
      <c r="G39" s="158"/>
      <c r="H39" s="158"/>
      <c r="I39" s="339"/>
      <c r="J39" s="293"/>
    </row>
    <row r="40" spans="1:10" ht="15.75" customHeight="1" x14ac:dyDescent="0.4">
      <c r="A40" s="158" t="str">
        <f t="shared" si="0"/>
        <v>CE009</v>
      </c>
      <c r="B40" s="158" t="s">
        <v>38</v>
      </c>
      <c r="C40" s="158" t="s">
        <v>218</v>
      </c>
      <c r="D40" s="157" t="s">
        <v>28</v>
      </c>
      <c r="E40" s="158" t="s">
        <v>695</v>
      </c>
      <c r="F40" s="78"/>
      <c r="G40" s="158"/>
      <c r="H40" s="158"/>
      <c r="I40" s="339"/>
      <c r="J40" s="294"/>
    </row>
    <row r="41" spans="1:10" ht="15.75" customHeight="1" x14ac:dyDescent="0.4">
      <c r="A41" s="147" t="str">
        <f t="shared" si="0"/>
        <v>CE010</v>
      </c>
      <c r="B41" s="147" t="s">
        <v>41</v>
      </c>
      <c r="C41" s="147" t="s">
        <v>173</v>
      </c>
      <c r="D41" s="154" t="s">
        <v>22</v>
      </c>
      <c r="E41" s="147" t="s">
        <v>696</v>
      </c>
      <c r="F41" s="49"/>
      <c r="G41" s="147"/>
      <c r="H41" s="147">
        <v>2019</v>
      </c>
      <c r="I41" s="340" t="s">
        <v>168</v>
      </c>
      <c r="J41" s="290" t="s">
        <v>222</v>
      </c>
    </row>
    <row r="42" spans="1:10" ht="15.75" customHeight="1" x14ac:dyDescent="0.4">
      <c r="A42" s="161" t="str">
        <f t="shared" si="0"/>
        <v>CE010</v>
      </c>
      <c r="B42" s="161" t="s">
        <v>41</v>
      </c>
      <c r="C42" s="161" t="s">
        <v>173</v>
      </c>
      <c r="D42" s="155" t="s">
        <v>23</v>
      </c>
      <c r="E42" s="161" t="s">
        <v>42</v>
      </c>
      <c r="F42" s="52"/>
      <c r="G42" s="161">
        <v>2020</v>
      </c>
      <c r="H42" s="161"/>
      <c r="I42" s="340"/>
      <c r="J42" s="312"/>
    </row>
    <row r="43" spans="1:10" ht="15.75" customHeight="1" x14ac:dyDescent="0.4">
      <c r="A43" s="161" t="str">
        <f t="shared" si="0"/>
        <v>CE010</v>
      </c>
      <c r="B43" s="161" t="s">
        <v>41</v>
      </c>
      <c r="C43" s="161" t="s">
        <v>173</v>
      </c>
      <c r="D43" s="155" t="s">
        <v>25</v>
      </c>
      <c r="E43" s="161" t="s">
        <v>697</v>
      </c>
      <c r="F43" s="52"/>
      <c r="G43" s="161"/>
      <c r="H43" s="161"/>
      <c r="I43" s="340"/>
      <c r="J43" s="312"/>
    </row>
    <row r="44" spans="1:10" ht="15.75" customHeight="1" x14ac:dyDescent="0.4">
      <c r="A44" s="161" t="str">
        <f t="shared" si="0"/>
        <v>CE010</v>
      </c>
      <c r="B44" s="161" t="s">
        <v>41</v>
      </c>
      <c r="C44" s="161" t="s">
        <v>173</v>
      </c>
      <c r="D44" s="155" t="s">
        <v>27</v>
      </c>
      <c r="E44" s="161" t="s">
        <v>159</v>
      </c>
      <c r="F44" s="52"/>
      <c r="G44" s="161"/>
      <c r="H44" s="161">
        <v>2024</v>
      </c>
      <c r="I44" s="340"/>
      <c r="J44" s="312"/>
    </row>
    <row r="45" spans="1:10" ht="15.75" customHeight="1" x14ac:dyDescent="0.4">
      <c r="A45" s="161" t="str">
        <f t="shared" si="0"/>
        <v>CE010</v>
      </c>
      <c r="B45" s="161" t="s">
        <v>41</v>
      </c>
      <c r="C45" s="161" t="s">
        <v>173</v>
      </c>
      <c r="D45" s="155" t="s">
        <v>28</v>
      </c>
      <c r="E45" s="161" t="s">
        <v>160</v>
      </c>
      <c r="F45" s="52" t="s">
        <v>31</v>
      </c>
      <c r="G45" s="161">
        <v>2025</v>
      </c>
      <c r="H45" s="161">
        <v>2029</v>
      </c>
      <c r="I45" s="340"/>
      <c r="J45" s="312"/>
    </row>
    <row r="46" spans="1:10" ht="15.75" customHeight="1" x14ac:dyDescent="0.4">
      <c r="A46" s="148" t="str">
        <f t="shared" si="0"/>
        <v>CE010</v>
      </c>
      <c r="B46" s="148" t="s">
        <v>41</v>
      </c>
      <c r="C46" s="148" t="s">
        <v>173</v>
      </c>
      <c r="D46" s="156" t="s">
        <v>30</v>
      </c>
      <c r="E46" s="148" t="s">
        <v>161</v>
      </c>
      <c r="F46" s="98" t="s">
        <v>31</v>
      </c>
      <c r="G46" s="148">
        <v>2030</v>
      </c>
      <c r="H46" s="148"/>
      <c r="I46" s="340"/>
      <c r="J46" s="291"/>
    </row>
    <row r="47" spans="1:10" ht="15.75" customHeight="1" x14ac:dyDescent="0.4">
      <c r="A47" s="158" t="str">
        <f t="shared" si="0"/>
        <v>CE011</v>
      </c>
      <c r="B47" s="158" t="s">
        <v>41</v>
      </c>
      <c r="C47" s="158" t="s">
        <v>174</v>
      </c>
      <c r="D47" s="157" t="s">
        <v>22</v>
      </c>
      <c r="E47" s="158" t="s">
        <v>698</v>
      </c>
      <c r="F47" s="78"/>
      <c r="G47" s="158"/>
      <c r="H47" s="158"/>
      <c r="I47" s="288" t="s">
        <v>169</v>
      </c>
      <c r="J47" s="292" t="s">
        <v>222</v>
      </c>
    </row>
    <row r="48" spans="1:10" ht="15.75" customHeight="1" x14ac:dyDescent="0.4">
      <c r="A48" s="158" t="str">
        <f t="shared" si="0"/>
        <v>CE011</v>
      </c>
      <c r="B48" s="158" t="s">
        <v>41</v>
      </c>
      <c r="C48" s="158" t="s">
        <v>174</v>
      </c>
      <c r="D48" s="157" t="s">
        <v>23</v>
      </c>
      <c r="E48" s="158" t="s">
        <v>699</v>
      </c>
      <c r="F48" s="78"/>
      <c r="G48" s="158"/>
      <c r="H48" s="158"/>
      <c r="I48" s="289"/>
      <c r="J48" s="293"/>
    </row>
    <row r="49" spans="1:10" ht="15.75" customHeight="1" x14ac:dyDescent="0.4">
      <c r="A49" s="236" t="str">
        <f t="shared" si="0"/>
        <v>CE011</v>
      </c>
      <c r="B49" s="236" t="s">
        <v>41</v>
      </c>
      <c r="C49" s="236" t="s">
        <v>174</v>
      </c>
      <c r="D49" s="230" t="s">
        <v>25</v>
      </c>
      <c r="E49" s="236" t="s">
        <v>697</v>
      </c>
      <c r="F49" s="216"/>
      <c r="G49" s="236"/>
      <c r="H49" s="236"/>
      <c r="I49" s="289"/>
      <c r="J49" s="293"/>
    </row>
    <row r="50" spans="1:10" ht="15.75" customHeight="1" x14ac:dyDescent="0.4">
      <c r="A50" s="158" t="str">
        <f t="shared" si="0"/>
        <v>CE011</v>
      </c>
      <c r="B50" s="158" t="s">
        <v>41</v>
      </c>
      <c r="C50" s="158" t="s">
        <v>174</v>
      </c>
      <c r="D50" s="157" t="s">
        <v>27</v>
      </c>
      <c r="E50" s="158" t="s">
        <v>159</v>
      </c>
      <c r="F50" s="78"/>
      <c r="G50" s="158"/>
      <c r="H50" s="158">
        <v>2024</v>
      </c>
      <c r="I50" s="289"/>
      <c r="J50" s="293"/>
    </row>
    <row r="51" spans="1:10" ht="15.75" customHeight="1" x14ac:dyDescent="0.4">
      <c r="A51" s="158" t="str">
        <f t="shared" si="0"/>
        <v>CE011</v>
      </c>
      <c r="B51" s="158" t="s">
        <v>41</v>
      </c>
      <c r="C51" s="158" t="s">
        <v>174</v>
      </c>
      <c r="D51" s="157" t="s">
        <v>28</v>
      </c>
      <c r="E51" s="158" t="s">
        <v>160</v>
      </c>
      <c r="F51" s="78" t="s">
        <v>31</v>
      </c>
      <c r="G51" s="158">
        <v>2025</v>
      </c>
      <c r="H51" s="158">
        <v>2029</v>
      </c>
      <c r="I51" s="289"/>
      <c r="J51" s="293"/>
    </row>
    <row r="52" spans="1:10" ht="15.75" customHeight="1" x14ac:dyDescent="0.4">
      <c r="A52" s="158" t="str">
        <f t="shared" si="0"/>
        <v>CE011</v>
      </c>
      <c r="B52" s="158" t="s">
        <v>41</v>
      </c>
      <c r="C52" s="158" t="s">
        <v>174</v>
      </c>
      <c r="D52" s="157" t="s">
        <v>30</v>
      </c>
      <c r="E52" s="158" t="s">
        <v>161</v>
      </c>
      <c r="F52" s="78" t="s">
        <v>31</v>
      </c>
      <c r="G52" s="158">
        <v>2030</v>
      </c>
      <c r="H52" s="158"/>
      <c r="I52" s="336"/>
      <c r="J52" s="294"/>
    </row>
    <row r="53" spans="1:10" ht="15.75" customHeight="1" x14ac:dyDescent="0.4">
      <c r="A53" s="147" t="str">
        <f t="shared" si="0"/>
        <v>CE012</v>
      </c>
      <c r="B53" s="147" t="s">
        <v>41</v>
      </c>
      <c r="C53" s="147" t="s">
        <v>44</v>
      </c>
      <c r="D53" s="154" t="s">
        <v>22</v>
      </c>
      <c r="E53" s="147" t="s">
        <v>700</v>
      </c>
      <c r="F53" s="49"/>
      <c r="G53" s="147"/>
      <c r="H53" s="147"/>
      <c r="I53" s="335" t="s">
        <v>247</v>
      </c>
      <c r="J53" s="290" t="s">
        <v>222</v>
      </c>
    </row>
    <row r="54" spans="1:10" ht="15.75" customHeight="1" x14ac:dyDescent="0.4">
      <c r="A54" s="161" t="str">
        <f t="shared" si="0"/>
        <v>CE012</v>
      </c>
      <c r="B54" s="161" t="s">
        <v>41</v>
      </c>
      <c r="C54" s="161" t="s">
        <v>44</v>
      </c>
      <c r="D54" s="155" t="s">
        <v>23</v>
      </c>
      <c r="E54" s="161" t="s">
        <v>701</v>
      </c>
      <c r="F54" s="52"/>
      <c r="G54" s="161"/>
      <c r="H54" s="161"/>
      <c r="I54" s="335"/>
      <c r="J54" s="312"/>
    </row>
    <row r="55" spans="1:10" ht="15.75" customHeight="1" x14ac:dyDescent="0.4">
      <c r="A55" s="161" t="str">
        <f t="shared" si="0"/>
        <v>CE012</v>
      </c>
      <c r="B55" s="161" t="s">
        <v>41</v>
      </c>
      <c r="C55" s="161" t="s">
        <v>44</v>
      </c>
      <c r="D55" s="155" t="s">
        <v>25</v>
      </c>
      <c r="E55" s="161" t="s">
        <v>162</v>
      </c>
      <c r="F55" s="52"/>
      <c r="G55" s="161"/>
      <c r="H55" s="161">
        <v>2023</v>
      </c>
      <c r="I55" s="335"/>
      <c r="J55" s="312"/>
    </row>
    <row r="56" spans="1:10" ht="15.75" customHeight="1" x14ac:dyDescent="0.4">
      <c r="A56" s="227" t="str">
        <f t="shared" ref="A56:A70" si="1">IF(C56=C55,A55,REPLACE(A55,LEN(A55)-LEN((RIGHT(A55,3)*1+1)*1)+1,LEN((RIGHT(A55,3)*1+1)*1),RIGHT(A55,3)*1+1))</f>
        <v>CE012</v>
      </c>
      <c r="B56" s="227" t="s">
        <v>41</v>
      </c>
      <c r="C56" s="227" t="s">
        <v>44</v>
      </c>
      <c r="D56" s="226" t="s">
        <v>27</v>
      </c>
      <c r="E56" s="227" t="s">
        <v>163</v>
      </c>
      <c r="F56" s="219"/>
      <c r="G56" s="227"/>
      <c r="H56" s="227"/>
      <c r="I56" s="335"/>
      <c r="J56" s="312"/>
    </row>
    <row r="57" spans="1:10" ht="15.75" customHeight="1" x14ac:dyDescent="0.4">
      <c r="A57" s="227" t="str">
        <f t="shared" si="1"/>
        <v>CE012</v>
      </c>
      <c r="B57" s="227" t="s">
        <v>41</v>
      </c>
      <c r="C57" s="227" t="s">
        <v>44</v>
      </c>
      <c r="D57" s="226" t="s">
        <v>28</v>
      </c>
      <c r="E57" s="227" t="s">
        <v>164</v>
      </c>
      <c r="F57" s="219"/>
      <c r="G57" s="227"/>
      <c r="H57" s="227"/>
      <c r="I57" s="335"/>
      <c r="J57" s="312"/>
    </row>
    <row r="58" spans="1:10" ht="15.75" customHeight="1" x14ac:dyDescent="0.4">
      <c r="A58" s="227" t="str">
        <f t="shared" si="1"/>
        <v>CE012</v>
      </c>
      <c r="B58" s="227" t="s">
        <v>41</v>
      </c>
      <c r="C58" s="227" t="s">
        <v>44</v>
      </c>
      <c r="D58" s="226" t="s">
        <v>30</v>
      </c>
      <c r="E58" s="227" t="s">
        <v>702</v>
      </c>
      <c r="F58" s="219"/>
      <c r="G58" s="227"/>
      <c r="H58" s="227"/>
      <c r="I58" s="335"/>
      <c r="J58" s="312"/>
    </row>
    <row r="59" spans="1:10" ht="15.75" customHeight="1" x14ac:dyDescent="0.4">
      <c r="A59" s="161" t="str">
        <f t="shared" si="1"/>
        <v>CE012</v>
      </c>
      <c r="B59" s="161" t="s">
        <v>41</v>
      </c>
      <c r="C59" s="161" t="s">
        <v>44</v>
      </c>
      <c r="D59" s="155" t="s">
        <v>43</v>
      </c>
      <c r="E59" s="161" t="s">
        <v>703</v>
      </c>
      <c r="F59" s="52" t="s">
        <v>31</v>
      </c>
      <c r="G59" s="161">
        <v>2024</v>
      </c>
      <c r="H59" s="161">
        <v>2029</v>
      </c>
      <c r="I59" s="335"/>
      <c r="J59" s="312"/>
    </row>
    <row r="60" spans="1:10" ht="15.75" customHeight="1" x14ac:dyDescent="0.4">
      <c r="A60" s="148" t="str">
        <f t="shared" si="1"/>
        <v>CE012</v>
      </c>
      <c r="B60" s="148" t="s">
        <v>41</v>
      </c>
      <c r="C60" s="148" t="s">
        <v>44</v>
      </c>
      <c r="D60" s="156" t="s">
        <v>424</v>
      </c>
      <c r="E60" s="148" t="s">
        <v>704</v>
      </c>
      <c r="F60" s="98" t="s">
        <v>31</v>
      </c>
      <c r="G60" s="148">
        <v>2030</v>
      </c>
      <c r="H60" s="148"/>
      <c r="I60" s="335"/>
      <c r="J60" s="291"/>
    </row>
    <row r="61" spans="1:10" ht="15" customHeight="1" x14ac:dyDescent="0.4">
      <c r="A61" s="158" t="str">
        <f t="shared" si="1"/>
        <v>CE013</v>
      </c>
      <c r="B61" s="158" t="s">
        <v>41</v>
      </c>
      <c r="C61" s="158" t="s">
        <v>248</v>
      </c>
      <c r="D61" s="157" t="s">
        <v>22</v>
      </c>
      <c r="E61" s="158" t="s">
        <v>705</v>
      </c>
      <c r="F61" s="78"/>
      <c r="G61" s="158"/>
      <c r="H61" s="158"/>
      <c r="I61" s="334" t="s">
        <v>249</v>
      </c>
      <c r="J61" s="292" t="s">
        <v>222</v>
      </c>
    </row>
    <row r="62" spans="1:10" ht="15.75" customHeight="1" x14ac:dyDescent="0.4">
      <c r="A62" s="158" t="str">
        <f t="shared" si="1"/>
        <v>CE013</v>
      </c>
      <c r="B62" s="158" t="s">
        <v>41</v>
      </c>
      <c r="C62" s="158" t="s">
        <v>248</v>
      </c>
      <c r="D62" s="157" t="s">
        <v>23</v>
      </c>
      <c r="E62" s="158" t="s">
        <v>706</v>
      </c>
      <c r="F62" s="78"/>
      <c r="G62" s="158"/>
      <c r="H62" s="158"/>
      <c r="I62" s="334"/>
      <c r="J62" s="293"/>
    </row>
    <row r="63" spans="1:10" ht="15.75" customHeight="1" x14ac:dyDescent="0.4">
      <c r="A63" s="158" t="str">
        <f t="shared" si="1"/>
        <v>CE013</v>
      </c>
      <c r="B63" s="158" t="s">
        <v>41</v>
      </c>
      <c r="C63" s="158" t="s">
        <v>248</v>
      </c>
      <c r="D63" s="157" t="s">
        <v>25</v>
      </c>
      <c r="E63" s="158" t="s">
        <v>707</v>
      </c>
      <c r="F63" s="78"/>
      <c r="G63" s="158"/>
      <c r="H63" s="158"/>
      <c r="I63" s="334"/>
      <c r="J63" s="293"/>
    </row>
    <row r="64" spans="1:10" ht="15.75" customHeight="1" x14ac:dyDescent="0.4">
      <c r="A64" s="236" t="str">
        <f t="shared" si="1"/>
        <v>CE013</v>
      </c>
      <c r="B64" s="236" t="s">
        <v>41</v>
      </c>
      <c r="C64" s="236" t="s">
        <v>248</v>
      </c>
      <c r="D64" s="230" t="s">
        <v>27</v>
      </c>
      <c r="E64" s="236" t="s">
        <v>708</v>
      </c>
      <c r="F64" s="216"/>
      <c r="G64" s="236"/>
      <c r="H64" s="236"/>
      <c r="I64" s="334"/>
      <c r="J64" s="293"/>
    </row>
    <row r="65" spans="1:10" ht="15.75" customHeight="1" x14ac:dyDescent="0.4">
      <c r="A65" s="236" t="str">
        <f t="shared" si="1"/>
        <v>CE013</v>
      </c>
      <c r="B65" s="236" t="s">
        <v>41</v>
      </c>
      <c r="C65" s="236" t="s">
        <v>248</v>
      </c>
      <c r="D65" s="230" t="s">
        <v>28</v>
      </c>
      <c r="E65" s="236" t="s">
        <v>250</v>
      </c>
      <c r="F65" s="216"/>
      <c r="G65" s="236"/>
      <c r="H65" s="236"/>
      <c r="I65" s="334"/>
      <c r="J65" s="293"/>
    </row>
    <row r="66" spans="1:10" ht="15.75" customHeight="1" x14ac:dyDescent="0.4">
      <c r="A66" s="236" t="str">
        <f t="shared" si="1"/>
        <v>CE013</v>
      </c>
      <c r="B66" s="236" t="s">
        <v>41</v>
      </c>
      <c r="C66" s="236" t="s">
        <v>248</v>
      </c>
      <c r="D66" s="230" t="s">
        <v>30</v>
      </c>
      <c r="E66" s="236" t="s">
        <v>251</v>
      </c>
      <c r="F66" s="216"/>
      <c r="G66" s="236"/>
      <c r="H66" s="236"/>
      <c r="I66" s="334"/>
      <c r="J66" s="293"/>
    </row>
    <row r="67" spans="1:10" ht="15.75" customHeight="1" x14ac:dyDescent="0.4">
      <c r="A67" s="236" t="str">
        <f t="shared" si="1"/>
        <v>CE013</v>
      </c>
      <c r="B67" s="236" t="s">
        <v>41</v>
      </c>
      <c r="C67" s="236" t="s">
        <v>248</v>
      </c>
      <c r="D67" s="230" t="s">
        <v>43</v>
      </c>
      <c r="E67" s="236" t="s">
        <v>252</v>
      </c>
      <c r="F67" s="216"/>
      <c r="G67" s="236"/>
      <c r="H67" s="236"/>
      <c r="I67" s="334"/>
      <c r="J67" s="293"/>
    </row>
    <row r="68" spans="1:10" ht="15.75" customHeight="1" x14ac:dyDescent="0.4">
      <c r="A68" s="158" t="str">
        <f t="shared" si="1"/>
        <v>CE013</v>
      </c>
      <c r="B68" s="158" t="s">
        <v>41</v>
      </c>
      <c r="C68" s="158" t="s">
        <v>248</v>
      </c>
      <c r="D68" s="157" t="s">
        <v>424</v>
      </c>
      <c r="E68" s="158" t="s">
        <v>709</v>
      </c>
      <c r="F68" s="78"/>
      <c r="G68" s="158"/>
      <c r="H68" s="158">
        <v>2024</v>
      </c>
      <c r="I68" s="334"/>
      <c r="J68" s="293"/>
    </row>
    <row r="69" spans="1:10" ht="15.75" customHeight="1" x14ac:dyDescent="0.4">
      <c r="A69" s="158" t="str">
        <f t="shared" si="1"/>
        <v>CE013</v>
      </c>
      <c r="B69" s="158" t="s">
        <v>41</v>
      </c>
      <c r="C69" s="158" t="s">
        <v>248</v>
      </c>
      <c r="D69" s="157" t="s">
        <v>425</v>
      </c>
      <c r="E69" s="158" t="s">
        <v>710</v>
      </c>
      <c r="F69" s="78" t="s">
        <v>31</v>
      </c>
      <c r="G69" s="158">
        <v>2025</v>
      </c>
      <c r="H69" s="158">
        <v>2029</v>
      </c>
      <c r="I69" s="334"/>
      <c r="J69" s="293"/>
    </row>
    <row r="70" spans="1:10" ht="15.75" customHeight="1" x14ac:dyDescent="0.4">
      <c r="A70" s="158" t="str">
        <f t="shared" si="1"/>
        <v>CE013</v>
      </c>
      <c r="B70" s="158" t="s">
        <v>41</v>
      </c>
      <c r="C70" s="158" t="s">
        <v>248</v>
      </c>
      <c r="D70" s="157" t="s">
        <v>426</v>
      </c>
      <c r="E70" s="158" t="s">
        <v>711</v>
      </c>
      <c r="F70" s="78" t="s">
        <v>31</v>
      </c>
      <c r="G70" s="158">
        <v>2030</v>
      </c>
      <c r="H70" s="158"/>
      <c r="I70" s="334"/>
      <c r="J70" s="293"/>
    </row>
    <row r="71" spans="1:10" ht="15.75" customHeight="1" x14ac:dyDescent="0.4">
      <c r="A71" s="147" t="str">
        <f t="shared" si="0"/>
        <v>CE014</v>
      </c>
      <c r="B71" s="147" t="s">
        <v>45</v>
      </c>
      <c r="C71" s="147" t="s">
        <v>173</v>
      </c>
      <c r="D71" s="154" t="s">
        <v>22</v>
      </c>
      <c r="E71" s="147" t="s">
        <v>696</v>
      </c>
      <c r="F71" s="49"/>
      <c r="G71" s="147"/>
      <c r="H71" s="147">
        <v>2019</v>
      </c>
      <c r="I71" s="340" t="s">
        <v>168</v>
      </c>
      <c r="J71" s="290" t="s">
        <v>222</v>
      </c>
    </row>
    <row r="72" spans="1:10" ht="15.75" customHeight="1" x14ac:dyDescent="0.4">
      <c r="A72" s="161" t="str">
        <f t="shared" si="0"/>
        <v>CE014</v>
      </c>
      <c r="B72" s="161" t="s">
        <v>45</v>
      </c>
      <c r="C72" s="161" t="s">
        <v>173</v>
      </c>
      <c r="D72" s="155" t="s">
        <v>23</v>
      </c>
      <c r="E72" s="161" t="s">
        <v>42</v>
      </c>
      <c r="F72" s="52"/>
      <c r="G72" s="161">
        <v>2020</v>
      </c>
      <c r="H72" s="161"/>
      <c r="I72" s="340"/>
      <c r="J72" s="312"/>
    </row>
    <row r="73" spans="1:10" ht="15.75" customHeight="1" x14ac:dyDescent="0.4">
      <c r="A73" s="161" t="str">
        <f t="shared" si="0"/>
        <v>CE014</v>
      </c>
      <c r="B73" s="161" t="s">
        <v>45</v>
      </c>
      <c r="C73" s="161" t="s">
        <v>173</v>
      </c>
      <c r="D73" s="155" t="s">
        <v>25</v>
      </c>
      <c r="E73" s="161" t="s">
        <v>697</v>
      </c>
      <c r="F73" s="52"/>
      <c r="G73" s="161"/>
      <c r="H73" s="161"/>
      <c r="I73" s="340"/>
      <c r="J73" s="312"/>
    </row>
    <row r="74" spans="1:10" ht="15.75" customHeight="1" x14ac:dyDescent="0.4">
      <c r="A74" s="161" t="str">
        <f t="shared" si="0"/>
        <v>CE014</v>
      </c>
      <c r="B74" s="161" t="s">
        <v>45</v>
      </c>
      <c r="C74" s="161" t="s">
        <v>173</v>
      </c>
      <c r="D74" s="155" t="s">
        <v>27</v>
      </c>
      <c r="E74" s="161" t="s">
        <v>159</v>
      </c>
      <c r="F74" s="52"/>
      <c r="G74" s="161"/>
      <c r="H74" s="161">
        <v>2024</v>
      </c>
      <c r="I74" s="340"/>
      <c r="J74" s="312"/>
    </row>
    <row r="75" spans="1:10" ht="15.75" customHeight="1" x14ac:dyDescent="0.4">
      <c r="A75" s="161" t="str">
        <f t="shared" si="0"/>
        <v>CE014</v>
      </c>
      <c r="B75" s="161" t="s">
        <v>45</v>
      </c>
      <c r="C75" s="161" t="s">
        <v>173</v>
      </c>
      <c r="D75" s="155" t="s">
        <v>28</v>
      </c>
      <c r="E75" s="161" t="s">
        <v>160</v>
      </c>
      <c r="F75" s="52" t="s">
        <v>31</v>
      </c>
      <c r="G75" s="161">
        <v>2025</v>
      </c>
      <c r="H75" s="161">
        <v>2029</v>
      </c>
      <c r="I75" s="340"/>
      <c r="J75" s="312"/>
    </row>
    <row r="76" spans="1:10" ht="15.75" customHeight="1" x14ac:dyDescent="0.4">
      <c r="A76" s="148" t="str">
        <f t="shared" ref="A76:A113" si="2">IF(C76=C75,A75,REPLACE(A75,LEN(A75)-LEN((RIGHT(A75,3)*1+1)*1)+1,LEN((RIGHT(A75,3)*1+1)*1),RIGHT(A75,3)*1+1))</f>
        <v>CE014</v>
      </c>
      <c r="B76" s="148" t="s">
        <v>45</v>
      </c>
      <c r="C76" s="148" t="s">
        <v>173</v>
      </c>
      <c r="D76" s="156" t="s">
        <v>30</v>
      </c>
      <c r="E76" s="148" t="s">
        <v>161</v>
      </c>
      <c r="F76" s="98" t="s">
        <v>31</v>
      </c>
      <c r="G76" s="148">
        <v>2030</v>
      </c>
      <c r="H76" s="148"/>
      <c r="I76" s="340"/>
      <c r="J76" s="291"/>
    </row>
    <row r="77" spans="1:10" ht="15.75" customHeight="1" x14ac:dyDescent="0.4">
      <c r="A77" s="158" t="str">
        <f t="shared" si="2"/>
        <v>CE015</v>
      </c>
      <c r="B77" s="158" t="s">
        <v>45</v>
      </c>
      <c r="C77" s="158" t="s">
        <v>44</v>
      </c>
      <c r="D77" s="157" t="s">
        <v>22</v>
      </c>
      <c r="E77" s="158" t="s">
        <v>700</v>
      </c>
      <c r="F77" s="78"/>
      <c r="G77" s="158"/>
      <c r="H77" s="158"/>
      <c r="I77" s="334" t="s">
        <v>253</v>
      </c>
      <c r="J77" s="292" t="s">
        <v>222</v>
      </c>
    </row>
    <row r="78" spans="1:10" ht="15.75" customHeight="1" x14ac:dyDescent="0.4">
      <c r="A78" s="158" t="str">
        <f t="shared" si="2"/>
        <v>CE015</v>
      </c>
      <c r="B78" s="158" t="s">
        <v>45</v>
      </c>
      <c r="C78" s="158" t="s">
        <v>44</v>
      </c>
      <c r="D78" s="157" t="s">
        <v>23</v>
      </c>
      <c r="E78" s="158" t="s">
        <v>701</v>
      </c>
      <c r="F78" s="78"/>
      <c r="G78" s="158"/>
      <c r="H78" s="158"/>
      <c r="I78" s="334"/>
      <c r="J78" s="293"/>
    </row>
    <row r="79" spans="1:10" ht="15.75" customHeight="1" x14ac:dyDescent="0.4">
      <c r="A79" s="158" t="str">
        <f t="shared" si="2"/>
        <v>CE015</v>
      </c>
      <c r="B79" s="158" t="s">
        <v>45</v>
      </c>
      <c r="C79" s="158" t="s">
        <v>44</v>
      </c>
      <c r="D79" s="157" t="s">
        <v>25</v>
      </c>
      <c r="E79" s="158" t="s">
        <v>162</v>
      </c>
      <c r="F79" s="78"/>
      <c r="G79" s="158"/>
      <c r="H79" s="158">
        <v>2024</v>
      </c>
      <c r="I79" s="334"/>
      <c r="J79" s="293"/>
    </row>
    <row r="80" spans="1:10" ht="15.75" customHeight="1" x14ac:dyDescent="0.4">
      <c r="A80" s="236" t="str">
        <f t="shared" si="2"/>
        <v>CE015</v>
      </c>
      <c r="B80" s="236" t="s">
        <v>45</v>
      </c>
      <c r="C80" s="236" t="s">
        <v>44</v>
      </c>
      <c r="D80" s="230" t="s">
        <v>27</v>
      </c>
      <c r="E80" s="236" t="s">
        <v>163</v>
      </c>
      <c r="F80" s="216"/>
      <c r="G80" s="236"/>
      <c r="H80" s="236"/>
      <c r="I80" s="334"/>
      <c r="J80" s="293"/>
    </row>
    <row r="81" spans="1:10" ht="15.75" customHeight="1" x14ac:dyDescent="0.4">
      <c r="A81" s="236" t="str">
        <f t="shared" si="2"/>
        <v>CE015</v>
      </c>
      <c r="B81" s="236" t="s">
        <v>45</v>
      </c>
      <c r="C81" s="236" t="s">
        <v>44</v>
      </c>
      <c r="D81" s="230" t="s">
        <v>28</v>
      </c>
      <c r="E81" s="236" t="s">
        <v>164</v>
      </c>
      <c r="F81" s="216"/>
      <c r="G81" s="236"/>
      <c r="H81" s="236"/>
      <c r="I81" s="334"/>
      <c r="J81" s="293"/>
    </row>
    <row r="82" spans="1:10" ht="15.75" customHeight="1" x14ac:dyDescent="0.4">
      <c r="A82" s="236" t="str">
        <f t="shared" si="2"/>
        <v>CE015</v>
      </c>
      <c r="B82" s="236" t="s">
        <v>45</v>
      </c>
      <c r="C82" s="236" t="s">
        <v>44</v>
      </c>
      <c r="D82" s="230" t="s">
        <v>30</v>
      </c>
      <c r="E82" s="236" t="s">
        <v>702</v>
      </c>
      <c r="F82" s="216"/>
      <c r="G82" s="236"/>
      <c r="H82" s="236"/>
      <c r="I82" s="334"/>
      <c r="J82" s="293"/>
    </row>
    <row r="83" spans="1:10" ht="15.75" customHeight="1" x14ac:dyDescent="0.4">
      <c r="A83" s="158" t="str">
        <f t="shared" si="2"/>
        <v>CE015</v>
      </c>
      <c r="B83" s="158" t="s">
        <v>45</v>
      </c>
      <c r="C83" s="158" t="s">
        <v>44</v>
      </c>
      <c r="D83" s="157" t="s">
        <v>43</v>
      </c>
      <c r="E83" s="158" t="s">
        <v>703</v>
      </c>
      <c r="F83" s="78" t="s">
        <v>31</v>
      </c>
      <c r="G83" s="158">
        <v>2025</v>
      </c>
      <c r="H83" s="158">
        <v>2029</v>
      </c>
      <c r="I83" s="334"/>
      <c r="J83" s="293"/>
    </row>
    <row r="84" spans="1:10" ht="15.75" customHeight="1" x14ac:dyDescent="0.4">
      <c r="A84" s="158" t="str">
        <f t="shared" si="2"/>
        <v>CE015</v>
      </c>
      <c r="B84" s="158" t="s">
        <v>45</v>
      </c>
      <c r="C84" s="158" t="s">
        <v>44</v>
      </c>
      <c r="D84" s="157" t="s">
        <v>424</v>
      </c>
      <c r="E84" s="158" t="s">
        <v>704</v>
      </c>
      <c r="F84" s="78" t="s">
        <v>31</v>
      </c>
      <c r="G84" s="158">
        <v>2030</v>
      </c>
      <c r="H84" s="158"/>
      <c r="I84" s="334"/>
      <c r="J84" s="294"/>
    </row>
    <row r="85" spans="1:10" ht="15.75" customHeight="1" x14ac:dyDescent="0.4">
      <c r="A85" s="147" t="str">
        <f t="shared" si="2"/>
        <v>CE016</v>
      </c>
      <c r="B85" s="147" t="s">
        <v>45</v>
      </c>
      <c r="C85" s="147" t="s">
        <v>254</v>
      </c>
      <c r="D85" s="154" t="s">
        <v>22</v>
      </c>
      <c r="E85" s="147" t="s">
        <v>705</v>
      </c>
      <c r="F85" s="49"/>
      <c r="G85" s="147"/>
      <c r="H85" s="147"/>
      <c r="I85" s="335" t="s">
        <v>255</v>
      </c>
      <c r="J85" s="290" t="s">
        <v>222</v>
      </c>
    </row>
    <row r="86" spans="1:10" ht="15.75" customHeight="1" x14ac:dyDescent="0.4">
      <c r="A86" s="161" t="str">
        <f t="shared" si="2"/>
        <v>CE016</v>
      </c>
      <c r="B86" s="161" t="s">
        <v>45</v>
      </c>
      <c r="C86" s="161" t="s">
        <v>254</v>
      </c>
      <c r="D86" s="155" t="s">
        <v>23</v>
      </c>
      <c r="E86" s="161" t="s">
        <v>707</v>
      </c>
      <c r="F86" s="52"/>
      <c r="G86" s="161"/>
      <c r="H86" s="161"/>
      <c r="I86" s="335"/>
      <c r="J86" s="312"/>
    </row>
    <row r="87" spans="1:10" ht="15.75" customHeight="1" x14ac:dyDescent="0.4">
      <c r="A87" s="161" t="str">
        <f t="shared" si="2"/>
        <v>CE016</v>
      </c>
      <c r="B87" s="161" t="s">
        <v>45</v>
      </c>
      <c r="C87" s="161" t="s">
        <v>254</v>
      </c>
      <c r="D87" s="155" t="s">
        <v>25</v>
      </c>
      <c r="E87" s="161" t="s">
        <v>708</v>
      </c>
      <c r="F87" s="52"/>
      <c r="G87" s="161"/>
      <c r="H87" s="161">
        <v>2024</v>
      </c>
      <c r="I87" s="335"/>
      <c r="J87" s="312"/>
    </row>
    <row r="88" spans="1:10" ht="15.75" customHeight="1" x14ac:dyDescent="0.4">
      <c r="A88" s="227" t="str">
        <f t="shared" si="2"/>
        <v>CE016</v>
      </c>
      <c r="B88" s="227" t="s">
        <v>45</v>
      </c>
      <c r="C88" s="227" t="s">
        <v>254</v>
      </c>
      <c r="D88" s="226" t="s">
        <v>27</v>
      </c>
      <c r="E88" s="227" t="s">
        <v>256</v>
      </c>
      <c r="F88" s="219"/>
      <c r="G88" s="227"/>
      <c r="H88" s="227"/>
      <c r="I88" s="335"/>
      <c r="J88" s="312"/>
    </row>
    <row r="89" spans="1:10" ht="15.75" customHeight="1" x14ac:dyDescent="0.4">
      <c r="A89" s="227" t="str">
        <f t="shared" si="2"/>
        <v>CE016</v>
      </c>
      <c r="B89" s="227" t="s">
        <v>45</v>
      </c>
      <c r="C89" s="227" t="s">
        <v>254</v>
      </c>
      <c r="D89" s="226" t="s">
        <v>28</v>
      </c>
      <c r="E89" s="227" t="s">
        <v>257</v>
      </c>
      <c r="F89" s="219"/>
      <c r="G89" s="227"/>
      <c r="H89" s="227"/>
      <c r="I89" s="335"/>
      <c r="J89" s="312"/>
    </row>
    <row r="90" spans="1:10" ht="15.75" customHeight="1" x14ac:dyDescent="0.4">
      <c r="A90" s="227" t="str">
        <f t="shared" si="2"/>
        <v>CE016</v>
      </c>
      <c r="B90" s="227" t="s">
        <v>45</v>
      </c>
      <c r="C90" s="227" t="s">
        <v>254</v>
      </c>
      <c r="D90" s="226" t="s">
        <v>30</v>
      </c>
      <c r="E90" s="227" t="s">
        <v>258</v>
      </c>
      <c r="F90" s="219"/>
      <c r="G90" s="227"/>
      <c r="H90" s="227"/>
      <c r="I90" s="335"/>
      <c r="J90" s="312"/>
    </row>
    <row r="91" spans="1:10" ht="15.75" customHeight="1" x14ac:dyDescent="0.4">
      <c r="A91" s="227" t="str">
        <f t="shared" si="2"/>
        <v>CE016</v>
      </c>
      <c r="B91" s="227" t="s">
        <v>45</v>
      </c>
      <c r="C91" s="227" t="s">
        <v>254</v>
      </c>
      <c r="D91" s="226" t="s">
        <v>43</v>
      </c>
      <c r="E91" s="227" t="s">
        <v>712</v>
      </c>
      <c r="F91" s="219"/>
      <c r="G91" s="227"/>
      <c r="H91" s="227"/>
      <c r="I91" s="335"/>
      <c r="J91" s="312"/>
    </row>
    <row r="92" spans="1:10" ht="15.75" customHeight="1" x14ac:dyDescent="0.4">
      <c r="A92" s="161" t="str">
        <f t="shared" si="2"/>
        <v>CE016</v>
      </c>
      <c r="B92" s="161" t="s">
        <v>45</v>
      </c>
      <c r="C92" s="161" t="s">
        <v>254</v>
      </c>
      <c r="D92" s="155" t="s">
        <v>424</v>
      </c>
      <c r="E92" s="161" t="s">
        <v>713</v>
      </c>
      <c r="F92" s="52" t="s">
        <v>31</v>
      </c>
      <c r="G92" s="161">
        <v>2025</v>
      </c>
      <c r="H92" s="161">
        <v>2029</v>
      </c>
      <c r="I92" s="335"/>
      <c r="J92" s="312"/>
    </row>
    <row r="93" spans="1:10" ht="15.75" customHeight="1" x14ac:dyDescent="0.4">
      <c r="A93" s="161" t="str">
        <f t="shared" si="2"/>
        <v>CE016</v>
      </c>
      <c r="B93" s="161" t="s">
        <v>45</v>
      </c>
      <c r="C93" s="161" t="s">
        <v>254</v>
      </c>
      <c r="D93" s="155" t="s">
        <v>425</v>
      </c>
      <c r="E93" s="161" t="s">
        <v>714</v>
      </c>
      <c r="F93" s="52" t="s">
        <v>31</v>
      </c>
      <c r="G93" s="161">
        <v>2030</v>
      </c>
      <c r="H93" s="161"/>
      <c r="I93" s="335"/>
      <c r="J93" s="312"/>
    </row>
    <row r="94" spans="1:10" ht="15.75" customHeight="1" x14ac:dyDescent="0.4">
      <c r="A94" s="128" t="str">
        <f t="shared" si="2"/>
        <v>CE017</v>
      </c>
      <c r="B94" s="128" t="s">
        <v>259</v>
      </c>
      <c r="C94" s="128" t="s">
        <v>260</v>
      </c>
      <c r="D94" s="128" t="s">
        <v>22</v>
      </c>
      <c r="E94" s="128" t="s">
        <v>261</v>
      </c>
      <c r="F94" s="84"/>
      <c r="G94" s="128"/>
      <c r="H94" s="128">
        <v>2019</v>
      </c>
      <c r="I94" s="288" t="s">
        <v>262</v>
      </c>
      <c r="J94" s="292" t="s">
        <v>223</v>
      </c>
    </row>
    <row r="95" spans="1:10" ht="15.75" customHeight="1" x14ac:dyDescent="0.4">
      <c r="A95" s="158" t="str">
        <f t="shared" si="2"/>
        <v>CE017</v>
      </c>
      <c r="B95" s="158" t="s">
        <v>259</v>
      </c>
      <c r="C95" s="158" t="s">
        <v>260</v>
      </c>
      <c r="D95" s="158" t="s">
        <v>23</v>
      </c>
      <c r="E95" s="158" t="s">
        <v>427</v>
      </c>
      <c r="F95" s="78"/>
      <c r="G95" s="158">
        <v>2020</v>
      </c>
      <c r="H95" s="158"/>
      <c r="I95" s="289"/>
      <c r="J95" s="294"/>
    </row>
    <row r="96" spans="1:10" ht="15.75" customHeight="1" x14ac:dyDescent="0.4">
      <c r="A96" s="147" t="str">
        <f t="shared" si="2"/>
        <v>CE018</v>
      </c>
      <c r="B96" s="147" t="s">
        <v>259</v>
      </c>
      <c r="C96" s="147" t="s">
        <v>263</v>
      </c>
      <c r="D96" s="154" t="s">
        <v>22</v>
      </c>
      <c r="E96" s="147" t="s">
        <v>261</v>
      </c>
      <c r="F96" s="49"/>
      <c r="G96" s="147"/>
      <c r="H96" s="147"/>
      <c r="I96" s="340" t="s">
        <v>264</v>
      </c>
      <c r="J96" s="290" t="s">
        <v>222</v>
      </c>
    </row>
    <row r="97" spans="1:10" ht="15.75" customHeight="1" x14ac:dyDescent="0.4">
      <c r="A97" s="161" t="str">
        <f t="shared" si="2"/>
        <v>CE018</v>
      </c>
      <c r="B97" s="161" t="s">
        <v>259</v>
      </c>
      <c r="C97" s="161" t="s">
        <v>263</v>
      </c>
      <c r="D97" s="155" t="s">
        <v>23</v>
      </c>
      <c r="E97" s="161" t="s">
        <v>9</v>
      </c>
      <c r="F97" s="52"/>
      <c r="G97" s="161"/>
      <c r="H97" s="161"/>
      <c r="I97" s="300"/>
      <c r="J97" s="291"/>
    </row>
    <row r="98" spans="1:10" ht="15.75" customHeight="1" x14ac:dyDescent="0.4">
      <c r="A98" s="128" t="str">
        <f t="shared" si="2"/>
        <v>CE019</v>
      </c>
      <c r="B98" s="128" t="s">
        <v>259</v>
      </c>
      <c r="C98" s="128" t="s">
        <v>265</v>
      </c>
      <c r="D98" s="160" t="s">
        <v>22</v>
      </c>
      <c r="E98" s="128" t="s">
        <v>715</v>
      </c>
      <c r="F98" s="84"/>
      <c r="G98" s="128"/>
      <c r="H98" s="128"/>
      <c r="I98" s="339" t="s">
        <v>597</v>
      </c>
      <c r="J98" s="292" t="s">
        <v>222</v>
      </c>
    </row>
    <row r="99" spans="1:10" ht="15.75" customHeight="1" x14ac:dyDescent="0.4">
      <c r="A99" s="158" t="str">
        <f t="shared" si="2"/>
        <v>CE019</v>
      </c>
      <c r="B99" s="158" t="s">
        <v>259</v>
      </c>
      <c r="C99" s="158" t="s">
        <v>265</v>
      </c>
      <c r="D99" s="158" t="s">
        <v>23</v>
      </c>
      <c r="E99" s="158" t="s">
        <v>716</v>
      </c>
      <c r="F99" s="78"/>
      <c r="G99" s="158"/>
      <c r="H99" s="158"/>
      <c r="I99" s="339"/>
      <c r="J99" s="294"/>
    </row>
    <row r="100" spans="1:10" ht="15.75" customHeight="1" x14ac:dyDescent="0.4">
      <c r="A100" s="147" t="str">
        <f t="shared" si="2"/>
        <v>CE020</v>
      </c>
      <c r="B100" s="147" t="s">
        <v>259</v>
      </c>
      <c r="C100" s="147" t="s">
        <v>266</v>
      </c>
      <c r="D100" s="235" t="s">
        <v>22</v>
      </c>
      <c r="E100" s="147" t="s">
        <v>717</v>
      </c>
      <c r="F100" s="217"/>
      <c r="G100" s="147"/>
      <c r="H100" s="147">
        <v>2019</v>
      </c>
      <c r="I100" s="335" t="s">
        <v>267</v>
      </c>
      <c r="J100" s="290" t="s">
        <v>223</v>
      </c>
    </row>
    <row r="101" spans="1:10" ht="15.75" customHeight="1" x14ac:dyDescent="0.4">
      <c r="A101" s="227" t="str">
        <f t="shared" si="2"/>
        <v>CE020</v>
      </c>
      <c r="B101" s="227" t="s">
        <v>259</v>
      </c>
      <c r="C101" s="227" t="s">
        <v>266</v>
      </c>
      <c r="D101" s="226" t="s">
        <v>23</v>
      </c>
      <c r="E101" s="227" t="s">
        <v>718</v>
      </c>
      <c r="F101" s="219"/>
      <c r="G101" s="227"/>
      <c r="H101" s="227">
        <v>2019</v>
      </c>
      <c r="I101" s="335"/>
      <c r="J101" s="312"/>
    </row>
    <row r="102" spans="1:10" ht="15.75" customHeight="1" x14ac:dyDescent="0.4">
      <c r="A102" s="227" t="str">
        <f t="shared" si="2"/>
        <v>CE020</v>
      </c>
      <c r="B102" s="227" t="s">
        <v>259</v>
      </c>
      <c r="C102" s="227" t="s">
        <v>266</v>
      </c>
      <c r="D102" s="226" t="s">
        <v>25</v>
      </c>
      <c r="E102" s="227" t="s">
        <v>719</v>
      </c>
      <c r="F102" s="219"/>
      <c r="G102" s="227">
        <v>2020</v>
      </c>
      <c r="H102" s="227">
        <v>2029</v>
      </c>
      <c r="I102" s="335"/>
      <c r="J102" s="312"/>
    </row>
    <row r="103" spans="1:10" ht="15.75" customHeight="1" x14ac:dyDescent="0.4">
      <c r="A103" s="227" t="str">
        <f t="shared" si="2"/>
        <v>CE020</v>
      </c>
      <c r="B103" s="227" t="s">
        <v>259</v>
      </c>
      <c r="C103" s="227" t="s">
        <v>266</v>
      </c>
      <c r="D103" s="226" t="s">
        <v>27</v>
      </c>
      <c r="E103" s="227" t="s">
        <v>720</v>
      </c>
      <c r="F103" s="219"/>
      <c r="G103" s="227">
        <v>2020</v>
      </c>
      <c r="H103" s="227"/>
      <c r="I103" s="335"/>
      <c r="J103" s="312"/>
    </row>
    <row r="104" spans="1:10" ht="15.75" customHeight="1" x14ac:dyDescent="0.4">
      <c r="A104" s="227" t="str">
        <f t="shared" si="2"/>
        <v>CE020</v>
      </c>
      <c r="B104" s="227" t="s">
        <v>259</v>
      </c>
      <c r="C104" s="227" t="s">
        <v>266</v>
      </c>
      <c r="D104" s="226" t="s">
        <v>28</v>
      </c>
      <c r="E104" s="227" t="s">
        <v>721</v>
      </c>
      <c r="F104" s="219"/>
      <c r="G104" s="227">
        <v>2030</v>
      </c>
      <c r="H104" s="227"/>
      <c r="I104" s="335"/>
      <c r="J104" s="291"/>
    </row>
    <row r="105" spans="1:10" ht="15.75" customHeight="1" x14ac:dyDescent="0.4">
      <c r="A105" s="128" t="str">
        <f t="shared" si="2"/>
        <v>CE021</v>
      </c>
      <c r="B105" s="128" t="s">
        <v>259</v>
      </c>
      <c r="C105" s="128" t="s">
        <v>268</v>
      </c>
      <c r="D105" s="160" t="s">
        <v>22</v>
      </c>
      <c r="E105" s="128" t="s">
        <v>261</v>
      </c>
      <c r="F105" s="84"/>
      <c r="G105" s="128"/>
      <c r="H105" s="128"/>
      <c r="I105" s="339" t="s">
        <v>269</v>
      </c>
      <c r="J105" s="292" t="s">
        <v>222</v>
      </c>
    </row>
    <row r="106" spans="1:10" ht="15.75" customHeight="1" x14ac:dyDescent="0.4">
      <c r="A106" s="158" t="str">
        <f t="shared" si="2"/>
        <v>CE021</v>
      </c>
      <c r="B106" s="158" t="s">
        <v>259</v>
      </c>
      <c r="C106" s="158" t="s">
        <v>268</v>
      </c>
      <c r="D106" s="157" t="s">
        <v>23</v>
      </c>
      <c r="E106" s="158" t="s">
        <v>9</v>
      </c>
      <c r="F106" s="78"/>
      <c r="G106" s="158"/>
      <c r="H106" s="158"/>
      <c r="I106" s="339"/>
      <c r="J106" s="294"/>
    </row>
    <row r="107" spans="1:10" ht="15.75" customHeight="1" x14ac:dyDescent="0.4">
      <c r="A107" s="147" t="str">
        <f t="shared" si="2"/>
        <v>CE022</v>
      </c>
      <c r="B107" s="147" t="s">
        <v>259</v>
      </c>
      <c r="C107" s="147" t="s">
        <v>270</v>
      </c>
      <c r="D107" s="154" t="s">
        <v>22</v>
      </c>
      <c r="E107" s="147" t="s">
        <v>34</v>
      </c>
      <c r="F107" s="49"/>
      <c r="G107" s="147"/>
      <c r="H107" s="147">
        <v>2019</v>
      </c>
      <c r="I107" s="335" t="s">
        <v>271</v>
      </c>
      <c r="J107" s="290" t="s">
        <v>223</v>
      </c>
    </row>
    <row r="108" spans="1:10" ht="15.75" customHeight="1" x14ac:dyDescent="0.4">
      <c r="A108" s="161" t="str">
        <f t="shared" si="2"/>
        <v>CE022</v>
      </c>
      <c r="B108" s="161" t="s">
        <v>259</v>
      </c>
      <c r="C108" s="161" t="s">
        <v>270</v>
      </c>
      <c r="D108" s="155" t="s">
        <v>23</v>
      </c>
      <c r="E108" s="161" t="s">
        <v>9</v>
      </c>
      <c r="F108" s="52"/>
      <c r="G108" s="161"/>
      <c r="H108" s="161"/>
      <c r="I108" s="335"/>
      <c r="J108" s="312"/>
    </row>
    <row r="109" spans="1:10" ht="15.75" customHeight="1" x14ac:dyDescent="0.4">
      <c r="A109" s="161" t="str">
        <f t="shared" si="2"/>
        <v>CE022</v>
      </c>
      <c r="B109" s="161" t="s">
        <v>259</v>
      </c>
      <c r="C109" s="161" t="s">
        <v>270</v>
      </c>
      <c r="D109" s="155" t="s">
        <v>25</v>
      </c>
      <c r="E109" s="161" t="s">
        <v>722</v>
      </c>
      <c r="F109" s="52"/>
      <c r="G109" s="161">
        <v>2020</v>
      </c>
      <c r="H109" s="161"/>
      <c r="I109" s="335"/>
      <c r="J109" s="291"/>
    </row>
    <row r="110" spans="1:10" ht="15.75" customHeight="1" x14ac:dyDescent="0.4">
      <c r="A110" s="128" t="str">
        <f t="shared" si="2"/>
        <v>CE023</v>
      </c>
      <c r="B110" s="128" t="s">
        <v>272</v>
      </c>
      <c r="C110" s="128" t="s">
        <v>273</v>
      </c>
      <c r="D110" s="160" t="s">
        <v>22</v>
      </c>
      <c r="E110" s="128" t="s">
        <v>34</v>
      </c>
      <c r="F110" s="84"/>
      <c r="G110" s="128"/>
      <c r="H110" s="128"/>
      <c r="I110" s="339" t="s">
        <v>274</v>
      </c>
      <c r="J110" s="292" t="s">
        <v>222</v>
      </c>
    </row>
    <row r="111" spans="1:10" ht="15.75" customHeight="1" x14ac:dyDescent="0.4">
      <c r="A111" s="158" t="str">
        <f t="shared" si="2"/>
        <v>CE023</v>
      </c>
      <c r="B111" s="158" t="s">
        <v>272</v>
      </c>
      <c r="C111" s="158" t="s">
        <v>273</v>
      </c>
      <c r="D111" s="157" t="s">
        <v>23</v>
      </c>
      <c r="E111" s="158" t="s">
        <v>9</v>
      </c>
      <c r="F111" s="78"/>
      <c r="G111" s="158"/>
      <c r="H111" s="158"/>
      <c r="I111" s="339"/>
      <c r="J111" s="294"/>
    </row>
    <row r="112" spans="1:10" ht="15.75" customHeight="1" x14ac:dyDescent="0.4">
      <c r="A112" s="147" t="str">
        <f t="shared" si="2"/>
        <v>CE024</v>
      </c>
      <c r="B112" s="147" t="s">
        <v>272</v>
      </c>
      <c r="C112" s="147" t="s">
        <v>275</v>
      </c>
      <c r="D112" s="154" t="s">
        <v>22</v>
      </c>
      <c r="E112" s="147" t="s">
        <v>34</v>
      </c>
      <c r="F112" s="49"/>
      <c r="G112" s="147"/>
      <c r="H112" s="147"/>
      <c r="I112" s="340" t="s">
        <v>274</v>
      </c>
      <c r="J112" s="290" t="s">
        <v>222</v>
      </c>
    </row>
    <row r="113" spans="1:10" ht="15.75" customHeight="1" x14ac:dyDescent="0.4">
      <c r="A113" s="161" t="str">
        <f t="shared" si="2"/>
        <v>CE024</v>
      </c>
      <c r="B113" s="161" t="s">
        <v>272</v>
      </c>
      <c r="C113" s="161" t="s">
        <v>275</v>
      </c>
      <c r="D113" s="155" t="s">
        <v>23</v>
      </c>
      <c r="E113" s="161" t="s">
        <v>9</v>
      </c>
      <c r="F113" s="52"/>
      <c r="G113" s="161"/>
      <c r="H113" s="161"/>
      <c r="I113" s="340"/>
      <c r="J113" s="291"/>
    </row>
    <row r="114" spans="1:10" ht="15.75" customHeight="1" x14ac:dyDescent="0.4">
      <c r="A114" s="128" t="str">
        <f t="shared" ref="A114" si="3">IF(C114=C113,A113,REPLACE(A113,LEN(A113)-LEN((RIGHT(A113,3)*1+1)*1)+1,LEN((RIGHT(A113,3)*1+1)*1),RIGHT(A113,3)*1+1))</f>
        <v>CE025</v>
      </c>
      <c r="B114" s="128" t="s">
        <v>272</v>
      </c>
      <c r="C114" s="128" t="s">
        <v>52</v>
      </c>
      <c r="D114" s="160" t="s">
        <v>22</v>
      </c>
      <c r="E114" s="128" t="s">
        <v>34</v>
      </c>
      <c r="F114" s="84"/>
      <c r="G114" s="128"/>
      <c r="H114" s="128"/>
      <c r="I114" s="339" t="s">
        <v>274</v>
      </c>
      <c r="J114" s="292" t="s">
        <v>222</v>
      </c>
    </row>
    <row r="115" spans="1:10" ht="15.75" customHeight="1" x14ac:dyDescent="0.4">
      <c r="A115" s="158" t="str">
        <f t="shared" ref="A115:A145" si="4">IF(C115=C114,A114,REPLACE(A114,LEN(A114)-LEN((RIGHT(A114,3)*1+1)*1)+1,LEN((RIGHT(A114,3)*1+1)*1),RIGHT(A114,3)*1+1))</f>
        <v>CE025</v>
      </c>
      <c r="B115" s="158" t="s">
        <v>272</v>
      </c>
      <c r="C115" s="158" t="s">
        <v>52</v>
      </c>
      <c r="D115" s="157" t="s">
        <v>23</v>
      </c>
      <c r="E115" s="158" t="s">
        <v>9</v>
      </c>
      <c r="F115" s="78"/>
      <c r="G115" s="158"/>
      <c r="H115" s="158"/>
      <c r="I115" s="339"/>
      <c r="J115" s="294"/>
    </row>
    <row r="116" spans="1:10" ht="15.75" customHeight="1" x14ac:dyDescent="0.4">
      <c r="A116" s="147" t="str">
        <f t="shared" si="4"/>
        <v>CE026</v>
      </c>
      <c r="B116" s="147" t="s">
        <v>272</v>
      </c>
      <c r="C116" s="147" t="s">
        <v>276</v>
      </c>
      <c r="D116" s="154" t="s">
        <v>22</v>
      </c>
      <c r="E116" s="147" t="s">
        <v>34</v>
      </c>
      <c r="F116" s="49"/>
      <c r="G116" s="147"/>
      <c r="H116" s="147"/>
      <c r="I116" s="340" t="s">
        <v>429</v>
      </c>
      <c r="J116" s="290" t="s">
        <v>222</v>
      </c>
    </row>
    <row r="117" spans="1:10" ht="15.75" customHeight="1" x14ac:dyDescent="0.4">
      <c r="A117" s="161" t="str">
        <f t="shared" si="4"/>
        <v>CE026</v>
      </c>
      <c r="B117" s="161" t="s">
        <v>272</v>
      </c>
      <c r="C117" s="161" t="s">
        <v>276</v>
      </c>
      <c r="D117" s="155" t="s">
        <v>23</v>
      </c>
      <c r="E117" s="161" t="s">
        <v>9</v>
      </c>
      <c r="F117" s="52"/>
      <c r="G117" s="161"/>
      <c r="H117" s="161"/>
      <c r="I117" s="340"/>
      <c r="J117" s="291"/>
    </row>
    <row r="118" spans="1:10" ht="15.75" customHeight="1" x14ac:dyDescent="0.4">
      <c r="A118" s="128" t="str">
        <f t="shared" si="4"/>
        <v>CE027</v>
      </c>
      <c r="B118" s="128" t="s">
        <v>272</v>
      </c>
      <c r="C118" s="128" t="s">
        <v>277</v>
      </c>
      <c r="D118" s="160" t="s">
        <v>22</v>
      </c>
      <c r="E118" s="128" t="s">
        <v>34</v>
      </c>
      <c r="F118" s="84"/>
      <c r="G118" s="128"/>
      <c r="H118" s="128"/>
      <c r="I118" s="339" t="s">
        <v>428</v>
      </c>
      <c r="J118" s="292" t="s">
        <v>222</v>
      </c>
    </row>
    <row r="119" spans="1:10" ht="13" customHeight="1" x14ac:dyDescent="0.4">
      <c r="A119" s="158" t="str">
        <f t="shared" si="4"/>
        <v>CE027</v>
      </c>
      <c r="B119" s="158" t="s">
        <v>272</v>
      </c>
      <c r="C119" s="158" t="s">
        <v>277</v>
      </c>
      <c r="D119" s="157" t="s">
        <v>23</v>
      </c>
      <c r="E119" s="158" t="s">
        <v>9</v>
      </c>
      <c r="F119" s="78"/>
      <c r="G119" s="158"/>
      <c r="H119" s="158"/>
      <c r="I119" s="308"/>
      <c r="J119" s="294"/>
    </row>
    <row r="120" spans="1:10" ht="13" customHeight="1" x14ac:dyDescent="0.4">
      <c r="A120" s="48" t="str">
        <f t="shared" si="4"/>
        <v>CE028</v>
      </c>
      <c r="B120" s="48" t="s">
        <v>272</v>
      </c>
      <c r="C120" s="48" t="s">
        <v>430</v>
      </c>
      <c r="D120" s="116" t="s">
        <v>22</v>
      </c>
      <c r="E120" s="48" t="s">
        <v>34</v>
      </c>
      <c r="F120" s="49"/>
      <c r="G120" s="48"/>
      <c r="H120" s="48"/>
      <c r="I120" s="337" t="s">
        <v>431</v>
      </c>
      <c r="J120" s="290" t="s">
        <v>222</v>
      </c>
    </row>
    <row r="121" spans="1:10" ht="13" customHeight="1" x14ac:dyDescent="0.4">
      <c r="A121" s="123" t="str">
        <f t="shared" si="4"/>
        <v>CE028</v>
      </c>
      <c r="B121" s="123" t="s">
        <v>272</v>
      </c>
      <c r="C121" s="123" t="s">
        <v>430</v>
      </c>
      <c r="D121" s="121" t="s">
        <v>23</v>
      </c>
      <c r="E121" s="123" t="s">
        <v>9</v>
      </c>
      <c r="F121" s="98"/>
      <c r="G121" s="123"/>
      <c r="H121" s="97"/>
      <c r="I121" s="338"/>
      <c r="J121" s="291"/>
    </row>
    <row r="122" spans="1:10" ht="15.75" customHeight="1" x14ac:dyDescent="0.4">
      <c r="A122" s="58" t="str">
        <f t="shared" si="4"/>
        <v>CE029</v>
      </c>
      <c r="B122" s="58" t="s">
        <v>278</v>
      </c>
      <c r="C122" s="58" t="s">
        <v>279</v>
      </c>
      <c r="D122" s="85" t="s">
        <v>22</v>
      </c>
      <c r="E122" s="58" t="s">
        <v>34</v>
      </c>
      <c r="F122" s="84"/>
      <c r="G122" s="58"/>
      <c r="H122" s="58"/>
      <c r="I122" s="309" t="s">
        <v>280</v>
      </c>
      <c r="J122" s="292" t="s">
        <v>223</v>
      </c>
    </row>
    <row r="123" spans="1:10" ht="15.75" customHeight="1" x14ac:dyDescent="0.4">
      <c r="A123" s="73" t="str">
        <f t="shared" si="4"/>
        <v>CE029</v>
      </c>
      <c r="B123" s="73" t="s">
        <v>278</v>
      </c>
      <c r="C123" s="73" t="s">
        <v>279</v>
      </c>
      <c r="D123" s="79" t="s">
        <v>23</v>
      </c>
      <c r="E123" s="73" t="s">
        <v>9</v>
      </c>
      <c r="F123" s="78"/>
      <c r="G123" s="73"/>
      <c r="H123" s="73"/>
      <c r="I123" s="339"/>
      <c r="J123" s="294"/>
    </row>
    <row r="124" spans="1:10" ht="15.75" customHeight="1" x14ac:dyDescent="0.4">
      <c r="A124" s="48" t="str">
        <f t="shared" si="4"/>
        <v>CE030</v>
      </c>
      <c r="B124" s="48" t="s">
        <v>278</v>
      </c>
      <c r="C124" s="48" t="s">
        <v>4</v>
      </c>
      <c r="D124" s="80" t="s">
        <v>22</v>
      </c>
      <c r="E124" s="48" t="s">
        <v>34</v>
      </c>
      <c r="F124" s="49"/>
      <c r="G124" s="48"/>
      <c r="H124" s="48"/>
      <c r="I124" s="340" t="s">
        <v>281</v>
      </c>
      <c r="J124" s="290" t="s">
        <v>223</v>
      </c>
    </row>
    <row r="125" spans="1:10" ht="15.75" customHeight="1" x14ac:dyDescent="0.4">
      <c r="A125" s="51" t="str">
        <f t="shared" si="4"/>
        <v>CE030</v>
      </c>
      <c r="B125" s="51" t="s">
        <v>278</v>
      </c>
      <c r="C125" s="51" t="s">
        <v>4</v>
      </c>
      <c r="D125" s="82" t="s">
        <v>23</v>
      </c>
      <c r="E125" s="51" t="s">
        <v>9</v>
      </c>
      <c r="F125" s="52"/>
      <c r="G125" s="51"/>
      <c r="H125" s="51"/>
      <c r="I125" s="340"/>
      <c r="J125" s="291"/>
    </row>
    <row r="126" spans="1:10" ht="15.75" customHeight="1" x14ac:dyDescent="0.4">
      <c r="A126" s="58" t="str">
        <f t="shared" si="4"/>
        <v>CE031</v>
      </c>
      <c r="B126" s="58" t="s">
        <v>278</v>
      </c>
      <c r="C126" s="58" t="s">
        <v>5</v>
      </c>
      <c r="D126" s="85" t="s">
        <v>22</v>
      </c>
      <c r="E126" s="58" t="s">
        <v>34</v>
      </c>
      <c r="F126" s="84"/>
      <c r="G126" s="58"/>
      <c r="H126" s="58"/>
      <c r="I126" s="339" t="s">
        <v>282</v>
      </c>
      <c r="J126" s="292" t="s">
        <v>223</v>
      </c>
    </row>
    <row r="127" spans="1:10" ht="15.75" customHeight="1" x14ac:dyDescent="0.4">
      <c r="A127" s="73" t="str">
        <f t="shared" si="4"/>
        <v>CE031</v>
      </c>
      <c r="B127" s="73" t="s">
        <v>278</v>
      </c>
      <c r="C127" s="73" t="s">
        <v>5</v>
      </c>
      <c r="D127" s="79" t="s">
        <v>23</v>
      </c>
      <c r="E127" s="73" t="s">
        <v>9</v>
      </c>
      <c r="F127" s="78"/>
      <c r="G127" s="73"/>
      <c r="H127" s="73"/>
      <c r="I127" s="339"/>
      <c r="J127" s="294"/>
    </row>
    <row r="128" spans="1:10" ht="15.75" customHeight="1" x14ac:dyDescent="0.4">
      <c r="A128" s="48" t="str">
        <f t="shared" si="4"/>
        <v>CE032</v>
      </c>
      <c r="B128" s="48" t="s">
        <v>278</v>
      </c>
      <c r="C128" s="48" t="s">
        <v>283</v>
      </c>
      <c r="D128" s="80" t="s">
        <v>22</v>
      </c>
      <c r="E128" s="48" t="s">
        <v>34</v>
      </c>
      <c r="F128" s="49"/>
      <c r="G128" s="48"/>
      <c r="H128" s="48"/>
      <c r="I128" s="340" t="s">
        <v>284</v>
      </c>
      <c r="J128" s="290" t="s">
        <v>223</v>
      </c>
    </row>
    <row r="129" spans="1:10" ht="15.75" customHeight="1" x14ac:dyDescent="0.4">
      <c r="A129" s="51" t="str">
        <f t="shared" si="4"/>
        <v>CE032</v>
      </c>
      <c r="B129" s="51" t="s">
        <v>278</v>
      </c>
      <c r="C129" s="51" t="s">
        <v>283</v>
      </c>
      <c r="D129" s="82" t="s">
        <v>23</v>
      </c>
      <c r="E129" s="51" t="s">
        <v>9</v>
      </c>
      <c r="F129" s="52"/>
      <c r="G129" s="51"/>
      <c r="H129" s="51"/>
      <c r="I129" s="340"/>
      <c r="J129" s="291"/>
    </row>
    <row r="130" spans="1:10" ht="15.75" customHeight="1" x14ac:dyDescent="0.4">
      <c r="A130" s="58" t="str">
        <f t="shared" si="4"/>
        <v>CE033</v>
      </c>
      <c r="B130" s="58" t="s">
        <v>278</v>
      </c>
      <c r="C130" s="58" t="s">
        <v>285</v>
      </c>
      <c r="D130" s="85" t="s">
        <v>22</v>
      </c>
      <c r="E130" s="58" t="s">
        <v>34</v>
      </c>
      <c r="F130" s="84"/>
      <c r="G130" s="58"/>
      <c r="H130" s="58"/>
      <c r="I130" s="339" t="s">
        <v>286</v>
      </c>
      <c r="J130" s="292" t="s">
        <v>223</v>
      </c>
    </row>
    <row r="131" spans="1:10" ht="15.75" customHeight="1" x14ac:dyDescent="0.4">
      <c r="A131" s="73" t="str">
        <f t="shared" si="4"/>
        <v>CE033</v>
      </c>
      <c r="B131" s="73" t="s">
        <v>278</v>
      </c>
      <c r="C131" s="73" t="s">
        <v>285</v>
      </c>
      <c r="D131" s="79" t="s">
        <v>23</v>
      </c>
      <c r="E131" s="73" t="s">
        <v>9</v>
      </c>
      <c r="F131" s="78"/>
      <c r="G131" s="73"/>
      <c r="H131" s="73"/>
      <c r="I131" s="339"/>
      <c r="J131" s="294"/>
    </row>
    <row r="132" spans="1:10" ht="15.75" customHeight="1" x14ac:dyDescent="0.4">
      <c r="A132" s="48" t="str">
        <f t="shared" si="4"/>
        <v>CE034</v>
      </c>
      <c r="B132" s="48" t="s">
        <v>278</v>
      </c>
      <c r="C132" s="48" t="s">
        <v>287</v>
      </c>
      <c r="D132" s="80" t="s">
        <v>22</v>
      </c>
      <c r="E132" s="48" t="s">
        <v>34</v>
      </c>
      <c r="F132" s="49"/>
      <c r="G132" s="48"/>
      <c r="H132" s="48"/>
      <c r="I132" s="340" t="s">
        <v>288</v>
      </c>
      <c r="J132" s="290" t="s">
        <v>223</v>
      </c>
    </row>
    <row r="133" spans="1:10" ht="15.75" customHeight="1" x14ac:dyDescent="0.4">
      <c r="A133" s="51" t="str">
        <f t="shared" si="4"/>
        <v>CE034</v>
      </c>
      <c r="B133" s="51" t="s">
        <v>278</v>
      </c>
      <c r="C133" s="51" t="s">
        <v>287</v>
      </c>
      <c r="D133" s="82" t="s">
        <v>23</v>
      </c>
      <c r="E133" s="51" t="s">
        <v>9</v>
      </c>
      <c r="F133" s="52"/>
      <c r="G133" s="51"/>
      <c r="H133" s="51"/>
      <c r="I133" s="340"/>
      <c r="J133" s="291"/>
    </row>
    <row r="134" spans="1:10" x14ac:dyDescent="0.4">
      <c r="A134" s="58" t="str">
        <f t="shared" si="4"/>
        <v>CE035</v>
      </c>
      <c r="B134" s="58" t="s">
        <v>67</v>
      </c>
      <c r="C134" s="58" t="s">
        <v>289</v>
      </c>
      <c r="D134" s="85" t="s">
        <v>22</v>
      </c>
      <c r="E134" s="58" t="s">
        <v>290</v>
      </c>
      <c r="F134" s="84"/>
      <c r="G134" s="58"/>
      <c r="H134" s="58"/>
      <c r="I134" s="110" t="s">
        <v>291</v>
      </c>
      <c r="J134" s="84" t="s">
        <v>223</v>
      </c>
    </row>
    <row r="135" spans="1:10" ht="15.75" customHeight="1" x14ac:dyDescent="0.4">
      <c r="A135" s="48" t="str">
        <f t="shared" si="4"/>
        <v>CE036</v>
      </c>
      <c r="B135" s="48" t="s">
        <v>67</v>
      </c>
      <c r="C135" s="48" t="s">
        <v>72</v>
      </c>
      <c r="D135" s="80" t="s">
        <v>22</v>
      </c>
      <c r="E135" s="131" t="s">
        <v>34</v>
      </c>
      <c r="F135" s="49"/>
      <c r="G135" s="48"/>
      <c r="H135" s="48">
        <v>2020</v>
      </c>
      <c r="I135" s="335" t="s">
        <v>598</v>
      </c>
      <c r="J135" s="290" t="s">
        <v>222</v>
      </c>
    </row>
    <row r="136" spans="1:10" ht="15.75" customHeight="1" x14ac:dyDescent="0.4">
      <c r="A136" s="51" t="str">
        <f t="shared" si="4"/>
        <v>CE036</v>
      </c>
      <c r="B136" s="51" t="s">
        <v>67</v>
      </c>
      <c r="C136" s="51" t="s">
        <v>72</v>
      </c>
      <c r="D136" s="82" t="s">
        <v>25</v>
      </c>
      <c r="E136" s="51" t="s">
        <v>723</v>
      </c>
      <c r="F136" s="52"/>
      <c r="G136" s="51"/>
      <c r="H136" s="51">
        <v>2020</v>
      </c>
      <c r="I136" s="335"/>
      <c r="J136" s="312"/>
    </row>
    <row r="137" spans="1:10" ht="15.75" customHeight="1" x14ac:dyDescent="0.4">
      <c r="A137" s="51" t="str">
        <f t="shared" si="4"/>
        <v>CE036</v>
      </c>
      <c r="B137" s="51" t="s">
        <v>67</v>
      </c>
      <c r="C137" s="51" t="s">
        <v>72</v>
      </c>
      <c r="D137" s="82" t="s">
        <v>27</v>
      </c>
      <c r="E137" s="51" t="s">
        <v>292</v>
      </c>
      <c r="F137" s="52"/>
      <c r="G137" s="51">
        <v>2021</v>
      </c>
      <c r="H137" s="51"/>
      <c r="I137" s="335"/>
      <c r="J137" s="291"/>
    </row>
    <row r="138" spans="1:10" ht="15" customHeight="1" x14ac:dyDescent="0.4">
      <c r="A138" s="128" t="str">
        <f t="shared" si="4"/>
        <v>CE037</v>
      </c>
      <c r="B138" s="128" t="s">
        <v>67</v>
      </c>
      <c r="C138" s="128" t="s">
        <v>68</v>
      </c>
      <c r="D138" s="160" t="s">
        <v>22</v>
      </c>
      <c r="E138" s="128" t="s">
        <v>69</v>
      </c>
      <c r="F138" s="84"/>
      <c r="G138" s="128"/>
      <c r="H138" s="128"/>
      <c r="I138" s="339" t="s">
        <v>70</v>
      </c>
      <c r="J138" s="292" t="s">
        <v>223</v>
      </c>
    </row>
    <row r="139" spans="1:10" x14ac:dyDescent="0.4">
      <c r="A139" s="158" t="str">
        <f t="shared" si="4"/>
        <v>CE037</v>
      </c>
      <c r="B139" s="158" t="s">
        <v>67</v>
      </c>
      <c r="C139" s="158" t="s">
        <v>68</v>
      </c>
      <c r="D139" s="157" t="s">
        <v>23</v>
      </c>
      <c r="E139" s="158" t="s">
        <v>71</v>
      </c>
      <c r="F139" s="78"/>
      <c r="G139" s="158"/>
      <c r="H139" s="158"/>
      <c r="I139" s="339"/>
      <c r="J139" s="294"/>
    </row>
    <row r="140" spans="1:10" ht="38.6" x14ac:dyDescent="0.4">
      <c r="A140" s="48" t="str">
        <f t="shared" si="4"/>
        <v>CE038</v>
      </c>
      <c r="B140" s="48" t="s">
        <v>46</v>
      </c>
      <c r="C140" s="48" t="s">
        <v>3</v>
      </c>
      <c r="D140" s="80" t="s">
        <v>22</v>
      </c>
      <c r="E140" s="48" t="s">
        <v>724</v>
      </c>
      <c r="F140" s="49"/>
      <c r="G140" s="48"/>
      <c r="H140" s="48"/>
      <c r="I140" s="89" t="s">
        <v>293</v>
      </c>
      <c r="J140" s="49" t="s">
        <v>223</v>
      </c>
    </row>
    <row r="141" spans="1:10" ht="15.75" customHeight="1" x14ac:dyDescent="0.4">
      <c r="A141" s="128" t="str">
        <f t="shared" si="4"/>
        <v>CE039</v>
      </c>
      <c r="B141" s="128" t="s">
        <v>46</v>
      </c>
      <c r="C141" s="128" t="s">
        <v>50</v>
      </c>
      <c r="D141" s="229" t="s">
        <v>22</v>
      </c>
      <c r="E141" s="128" t="s">
        <v>648</v>
      </c>
      <c r="F141" s="214"/>
      <c r="G141" s="128"/>
      <c r="H141" s="128"/>
      <c r="I141" s="339" t="s">
        <v>294</v>
      </c>
      <c r="J141" s="292" t="s">
        <v>223</v>
      </c>
    </row>
    <row r="142" spans="1:10" ht="15.75" customHeight="1" x14ac:dyDescent="0.4">
      <c r="A142" s="236" t="str">
        <f t="shared" si="4"/>
        <v>CE039</v>
      </c>
      <c r="B142" s="236" t="s">
        <v>46</v>
      </c>
      <c r="C142" s="236" t="s">
        <v>50</v>
      </c>
      <c r="D142" s="230" t="s">
        <v>23</v>
      </c>
      <c r="E142" s="236" t="s">
        <v>649</v>
      </c>
      <c r="F142" s="216"/>
      <c r="G142" s="236"/>
      <c r="H142" s="236"/>
      <c r="I142" s="339"/>
      <c r="J142" s="294"/>
    </row>
    <row r="143" spans="1:10" ht="15.75" customHeight="1" x14ac:dyDescent="0.4">
      <c r="A143" s="147" t="str">
        <f t="shared" si="4"/>
        <v>CE040</v>
      </c>
      <c r="B143" s="147" t="s">
        <v>278</v>
      </c>
      <c r="C143" s="147" t="s">
        <v>656</v>
      </c>
      <c r="D143" s="235" t="s">
        <v>22</v>
      </c>
      <c r="E143" s="147" t="s">
        <v>657</v>
      </c>
      <c r="F143" s="217"/>
      <c r="G143" s="147"/>
      <c r="H143" s="147"/>
      <c r="I143" s="340" t="s">
        <v>182</v>
      </c>
      <c r="J143" s="290" t="s">
        <v>223</v>
      </c>
    </row>
    <row r="144" spans="1:10" ht="15.75" customHeight="1" x14ac:dyDescent="0.4">
      <c r="A144" s="227" t="str">
        <f t="shared" si="4"/>
        <v>CE040</v>
      </c>
      <c r="B144" s="227" t="s">
        <v>278</v>
      </c>
      <c r="C144" s="227" t="s">
        <v>656</v>
      </c>
      <c r="D144" s="226" t="s">
        <v>23</v>
      </c>
      <c r="E144" s="227" t="s">
        <v>658</v>
      </c>
      <c r="F144" s="219" t="s">
        <v>31</v>
      </c>
      <c r="G144" s="227"/>
      <c r="H144" s="227"/>
      <c r="I144" s="340"/>
      <c r="J144" s="291"/>
    </row>
    <row r="145" spans="1:10" x14ac:dyDescent="0.4">
      <c r="A145" s="91" t="str">
        <f t="shared" si="4"/>
        <v>CE041</v>
      </c>
      <c r="B145" s="91" t="s">
        <v>67</v>
      </c>
      <c r="C145" s="91" t="s">
        <v>67</v>
      </c>
      <c r="D145" s="120" t="s">
        <v>22</v>
      </c>
      <c r="E145" s="91" t="s">
        <v>34</v>
      </c>
      <c r="F145" s="262"/>
      <c r="G145" s="91"/>
      <c r="H145" s="91"/>
      <c r="I145" s="211" t="s">
        <v>295</v>
      </c>
      <c r="J145" s="262" t="s">
        <v>223</v>
      </c>
    </row>
  </sheetData>
  <autoFilter ref="A1:I145" xr:uid="{00000000-0009-0000-0000-000003000000}"/>
  <mergeCells count="74">
    <mergeCell ref="I141:I142"/>
    <mergeCell ref="J141:J142"/>
    <mergeCell ref="I143:I144"/>
    <mergeCell ref="J143:J144"/>
    <mergeCell ref="I17:I23"/>
    <mergeCell ref="J17:J23"/>
    <mergeCell ref="I24:I29"/>
    <mergeCell ref="J24:J29"/>
    <mergeCell ref="I100:I104"/>
    <mergeCell ref="J100:J104"/>
    <mergeCell ref="J94:J95"/>
    <mergeCell ref="J138:J139"/>
    <mergeCell ref="J107: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5:J137"/>
    <mergeCell ref="J96:J97"/>
    <mergeCell ref="J98:J99"/>
    <mergeCell ref="J105:J106"/>
    <mergeCell ref="J2:J5"/>
    <mergeCell ref="J6:J10"/>
    <mergeCell ref="J11:J16"/>
    <mergeCell ref="J30:J32"/>
    <mergeCell ref="J34:J35"/>
    <mergeCell ref="J36:J40"/>
    <mergeCell ref="J41:J46"/>
    <mergeCell ref="J47:J52"/>
    <mergeCell ref="J53:J60"/>
    <mergeCell ref="J61:J70"/>
    <mergeCell ref="J71:J76"/>
    <mergeCell ref="J77:J84"/>
    <mergeCell ref="J85:J93"/>
    <mergeCell ref="I138:I139"/>
    <mergeCell ref="I135:I137"/>
    <mergeCell ref="I132:I133"/>
    <mergeCell ref="I130:I131"/>
    <mergeCell ref="I128:I129"/>
    <mergeCell ref="I126:I127"/>
    <mergeCell ref="I124:I125"/>
    <mergeCell ref="I122:I123"/>
    <mergeCell ref="I118:I119"/>
    <mergeCell ref="I116:I117"/>
    <mergeCell ref="I53:I60"/>
    <mergeCell ref="I114:I115"/>
    <mergeCell ref="I112:I113"/>
    <mergeCell ref="I105:I106"/>
    <mergeCell ref="I96:I97"/>
    <mergeCell ref="I94:I95"/>
    <mergeCell ref="I11:I16"/>
    <mergeCell ref="I6:I10"/>
    <mergeCell ref="I2:I5"/>
    <mergeCell ref="I120:I121"/>
    <mergeCell ref="I98:I99"/>
    <mergeCell ref="I107:I109"/>
    <mergeCell ref="I110:I111"/>
    <mergeCell ref="I47:I52"/>
    <mergeCell ref="I41:I46"/>
    <mergeCell ref="I36:I40"/>
    <mergeCell ref="I34:I35"/>
    <mergeCell ref="I30:I32"/>
    <mergeCell ref="I85:I93"/>
    <mergeCell ref="I77:I84"/>
    <mergeCell ref="I71:I76"/>
    <mergeCell ref="I61:I7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779AB-5B22-49D8-B938-AED52B862A2B}">
  <dimension ref="A1:J145"/>
  <sheetViews>
    <sheetView topLeftCell="C1" zoomScale="85" zoomScaleNormal="85" workbookViewId="0">
      <selection activeCell="H11" sqref="H11:H12"/>
    </sheetView>
  </sheetViews>
  <sheetFormatPr defaultColWidth="9.15234375" defaultRowHeight="14.6" x14ac:dyDescent="0.4"/>
  <cols>
    <col min="1" max="1" width="3.84375" style="57" hidden="1" customWidth="1"/>
    <col min="2" max="2" width="8.15234375" style="57" hidden="1" customWidth="1"/>
    <col min="3" max="3" width="8.15234375" style="113" bestFit="1" customWidth="1"/>
    <col min="4" max="4" width="52.4609375" customWidth="1"/>
    <col min="5" max="5" width="17.69140625" customWidth="1"/>
    <col min="6" max="6" width="38.921875" customWidth="1"/>
    <col min="7" max="7" width="12.4609375" style="45" customWidth="1"/>
    <col min="8" max="8" width="119.23046875" style="114" customWidth="1"/>
    <col min="9" max="9" width="15.3828125" style="112" customWidth="1"/>
    <col min="11" max="16384" width="9.15234375" style="269"/>
  </cols>
  <sheetData>
    <row r="1" spans="1:10" x14ac:dyDescent="0.4">
      <c r="C1" s="115" t="s">
        <v>10</v>
      </c>
      <c r="D1" s="7" t="s">
        <v>79</v>
      </c>
      <c r="E1" s="38" t="s">
        <v>11</v>
      </c>
      <c r="F1" s="38" t="s">
        <v>12</v>
      </c>
      <c r="G1" s="7" t="s">
        <v>237</v>
      </c>
      <c r="H1" s="39" t="s">
        <v>80</v>
      </c>
      <c r="I1" s="39" t="s">
        <v>231</v>
      </c>
    </row>
    <row r="2" spans="1:10" ht="15" customHeight="1" x14ac:dyDescent="0.4">
      <c r="A2" s="57">
        <v>1</v>
      </c>
      <c r="B2" s="57" t="s">
        <v>296</v>
      </c>
      <c r="C2" s="230" t="str">
        <f>B2</f>
        <v>CM001</v>
      </c>
      <c r="D2" s="230" t="s">
        <v>134</v>
      </c>
      <c r="E2" s="73" t="s">
        <v>20</v>
      </c>
      <c r="F2" s="73" t="s">
        <v>83</v>
      </c>
      <c r="G2" s="233"/>
      <c r="H2" s="239" t="s">
        <v>297</v>
      </c>
      <c r="I2" s="216" t="s">
        <v>223</v>
      </c>
    </row>
    <row r="3" spans="1:10" ht="15" customHeight="1" x14ac:dyDescent="0.4">
      <c r="A3" s="57">
        <f t="shared" ref="A3:A10" si="0">IF(D3="",A2,A2+1)</f>
        <v>2</v>
      </c>
      <c r="B3" s="57" t="str">
        <f t="shared" ref="B3:B10" si="1">IF(A3=A2,B2,REPLACE(B2,LEN(B2)-LEN((RIGHT(B2,3)*1+1)*1)+1,LEN((RIGHT(B2,3)*1+1)*1),RIGHT(B2,3)*1+1))</f>
        <v>CM002</v>
      </c>
      <c r="C3" s="235" t="str">
        <f t="shared" ref="C3:C68" si="2">B3</f>
        <v>CM002</v>
      </c>
      <c r="D3" s="235" t="s">
        <v>89</v>
      </c>
      <c r="E3" s="147" t="s">
        <v>20</v>
      </c>
      <c r="F3" s="147" t="s">
        <v>83</v>
      </c>
      <c r="G3" s="221"/>
      <c r="H3" s="223" t="s">
        <v>298</v>
      </c>
      <c r="I3" s="217" t="s">
        <v>223</v>
      </c>
    </row>
    <row r="4" spans="1:10" ht="15" customHeight="1" x14ac:dyDescent="0.4">
      <c r="A4" s="57">
        <f t="shared" si="0"/>
        <v>3</v>
      </c>
      <c r="B4" s="57" t="str">
        <f t="shared" si="1"/>
        <v>CM003</v>
      </c>
      <c r="C4" s="229" t="str">
        <f t="shared" si="2"/>
        <v>CM003</v>
      </c>
      <c r="D4" s="229" t="s">
        <v>299</v>
      </c>
      <c r="E4" s="128" t="s">
        <v>20</v>
      </c>
      <c r="F4" s="128" t="s">
        <v>83</v>
      </c>
      <c r="G4" s="232"/>
      <c r="H4" s="238" t="s">
        <v>300</v>
      </c>
      <c r="I4" s="214" t="s">
        <v>222</v>
      </c>
    </row>
    <row r="5" spans="1:10" ht="15" customHeight="1" x14ac:dyDescent="0.4">
      <c r="A5" s="57">
        <f t="shared" si="0"/>
        <v>4</v>
      </c>
      <c r="B5" s="57" t="str">
        <f t="shared" si="1"/>
        <v>CM004</v>
      </c>
      <c r="C5" s="235" t="str">
        <f t="shared" si="2"/>
        <v>CM004</v>
      </c>
      <c r="D5" s="235" t="s">
        <v>301</v>
      </c>
      <c r="E5" s="147" t="s">
        <v>20</v>
      </c>
      <c r="F5" s="147" t="s">
        <v>83</v>
      </c>
      <c r="G5" s="221"/>
      <c r="H5" s="223" t="s">
        <v>92</v>
      </c>
      <c r="I5" s="217" t="s">
        <v>223</v>
      </c>
    </row>
    <row r="6" spans="1:10" ht="15" customHeight="1" x14ac:dyDescent="0.4">
      <c r="A6" s="57">
        <f t="shared" si="0"/>
        <v>5</v>
      </c>
      <c r="B6" s="57" t="str">
        <f t="shared" si="1"/>
        <v>CM005</v>
      </c>
      <c r="C6" s="229" t="str">
        <f t="shared" si="2"/>
        <v>CM005</v>
      </c>
      <c r="D6" s="229" t="s">
        <v>725</v>
      </c>
      <c r="E6" s="128" t="s">
        <v>20</v>
      </c>
      <c r="F6" s="128" t="s">
        <v>83</v>
      </c>
      <c r="G6" s="232"/>
      <c r="H6" s="238" t="s">
        <v>739</v>
      </c>
      <c r="I6" s="214" t="s">
        <v>223</v>
      </c>
    </row>
    <row r="7" spans="1:10" ht="51.45" x14ac:dyDescent="0.4">
      <c r="A7" s="57">
        <f t="shared" si="0"/>
        <v>6</v>
      </c>
      <c r="B7" s="57" t="str">
        <f t="shared" si="1"/>
        <v>CM006</v>
      </c>
      <c r="C7" s="95" t="str">
        <f t="shared" si="2"/>
        <v>CM006</v>
      </c>
      <c r="D7" s="92" t="s">
        <v>579</v>
      </c>
      <c r="E7" s="88" t="s">
        <v>437</v>
      </c>
      <c r="F7" s="88" t="s">
        <v>83</v>
      </c>
      <c r="G7" s="118"/>
      <c r="H7" s="213" t="s">
        <v>580</v>
      </c>
      <c r="I7" s="118" t="s">
        <v>223</v>
      </c>
    </row>
    <row r="8" spans="1:10" ht="15" customHeight="1" x14ac:dyDescent="0.4">
      <c r="A8" s="57">
        <f t="shared" si="0"/>
        <v>7</v>
      </c>
      <c r="B8" s="57" t="str">
        <f t="shared" si="1"/>
        <v>CM007</v>
      </c>
      <c r="C8" s="229" t="str">
        <f t="shared" si="2"/>
        <v>CM007</v>
      </c>
      <c r="D8" s="229" t="s">
        <v>738</v>
      </c>
      <c r="E8" s="128" t="s">
        <v>20</v>
      </c>
      <c r="F8" s="128" t="s">
        <v>83</v>
      </c>
      <c r="G8" s="232"/>
      <c r="H8" s="238" t="s">
        <v>599</v>
      </c>
      <c r="I8" s="214" t="s">
        <v>222</v>
      </c>
    </row>
    <row r="9" spans="1:10" ht="15" customHeight="1" x14ac:dyDescent="0.4">
      <c r="A9" s="57">
        <f t="shared" si="0"/>
        <v>8</v>
      </c>
      <c r="B9" s="57" t="str">
        <f t="shared" si="1"/>
        <v>CM008</v>
      </c>
      <c r="C9" s="345" t="str">
        <f t="shared" si="2"/>
        <v>CM008</v>
      </c>
      <c r="D9" s="345" t="s">
        <v>302</v>
      </c>
      <c r="E9" s="147" t="s">
        <v>20</v>
      </c>
      <c r="F9" s="147" t="s">
        <v>239</v>
      </c>
      <c r="G9" s="347"/>
      <c r="H9" s="349" t="s">
        <v>303</v>
      </c>
      <c r="I9" s="290" t="s">
        <v>223</v>
      </c>
    </row>
    <row r="10" spans="1:10" x14ac:dyDescent="0.4">
      <c r="A10" s="57">
        <f t="shared" si="0"/>
        <v>8</v>
      </c>
      <c r="B10" s="57" t="str">
        <f t="shared" si="1"/>
        <v>CM008</v>
      </c>
      <c r="C10" s="346" t="str">
        <f t="shared" si="2"/>
        <v>CM008</v>
      </c>
      <c r="D10" s="346"/>
      <c r="E10" s="227" t="s">
        <v>20</v>
      </c>
      <c r="F10" s="227" t="s">
        <v>240</v>
      </c>
      <c r="G10" s="348"/>
      <c r="H10" s="350"/>
      <c r="I10" s="312"/>
    </row>
    <row r="11" spans="1:10" s="270" customFormat="1" ht="33" customHeight="1" x14ac:dyDescent="0.4">
      <c r="A11" s="57">
        <f t="shared" ref="A11:A28" si="3">IF(D11="",A10,A10+1)</f>
        <v>9</v>
      </c>
      <c r="B11" s="57" t="str">
        <f t="shared" ref="B11:B28" si="4">IF(A11=A10,B10,REPLACE(B10,LEN(B10)-LEN((RIGHT(B10,3)*1+1)*1)+1,LEN((RIGHT(B10,3)*1+1)*1),RIGHT(B10,3)*1+1))</f>
        <v>CM009</v>
      </c>
      <c r="C11" s="341" t="str">
        <f t="shared" si="2"/>
        <v>CM009</v>
      </c>
      <c r="D11" s="341" t="s">
        <v>304</v>
      </c>
      <c r="E11" s="229" t="s">
        <v>20</v>
      </c>
      <c r="F11" s="229" t="s">
        <v>239</v>
      </c>
      <c r="G11" s="318"/>
      <c r="H11" s="343" t="s">
        <v>305</v>
      </c>
      <c r="I11" s="292" t="s">
        <v>222</v>
      </c>
      <c r="J11"/>
    </row>
    <row r="12" spans="1:10" s="270" customFormat="1" ht="33" customHeight="1" x14ac:dyDescent="0.4">
      <c r="A12" s="57">
        <f t="shared" si="3"/>
        <v>9</v>
      </c>
      <c r="B12" s="57" t="str">
        <f t="shared" si="4"/>
        <v>CM009</v>
      </c>
      <c r="C12" s="342" t="str">
        <f t="shared" si="2"/>
        <v>CM009</v>
      </c>
      <c r="D12" s="342"/>
      <c r="E12" s="230" t="s">
        <v>20</v>
      </c>
      <c r="F12" s="230" t="s">
        <v>240</v>
      </c>
      <c r="G12" s="319"/>
      <c r="H12" s="344"/>
      <c r="I12" s="293"/>
      <c r="J12"/>
    </row>
    <row r="13" spans="1:10" ht="15" customHeight="1" x14ac:dyDescent="0.4">
      <c r="A13" s="57">
        <f t="shared" si="3"/>
        <v>10</v>
      </c>
      <c r="B13" s="57" t="str">
        <f t="shared" si="4"/>
        <v>CM010</v>
      </c>
      <c r="C13" s="345" t="str">
        <f t="shared" si="2"/>
        <v>CM010</v>
      </c>
      <c r="D13" s="345" t="s">
        <v>726</v>
      </c>
      <c r="E13" s="147" t="s">
        <v>20</v>
      </c>
      <c r="F13" s="147" t="s">
        <v>239</v>
      </c>
      <c r="G13" s="347"/>
      <c r="H13" s="349" t="s">
        <v>306</v>
      </c>
      <c r="I13" s="290" t="s">
        <v>223</v>
      </c>
    </row>
    <row r="14" spans="1:10" x14ac:dyDescent="0.4">
      <c r="A14" s="57">
        <f t="shared" si="3"/>
        <v>10</v>
      </c>
      <c r="B14" s="57" t="str">
        <f t="shared" si="4"/>
        <v>CM010</v>
      </c>
      <c r="C14" s="346" t="str">
        <f t="shared" si="2"/>
        <v>CM010</v>
      </c>
      <c r="D14" s="346"/>
      <c r="E14" s="227" t="s">
        <v>20</v>
      </c>
      <c r="F14" s="227" t="s">
        <v>240</v>
      </c>
      <c r="G14" s="348"/>
      <c r="H14" s="350"/>
      <c r="I14" s="312"/>
    </row>
    <row r="15" spans="1:10" ht="15" customHeight="1" x14ac:dyDescent="0.4">
      <c r="A15" s="57">
        <f t="shared" si="3"/>
        <v>11</v>
      </c>
      <c r="B15" s="57" t="str">
        <f t="shared" si="4"/>
        <v>CM011</v>
      </c>
      <c r="C15" s="341" t="str">
        <f t="shared" si="2"/>
        <v>CM011</v>
      </c>
      <c r="D15" s="341" t="s">
        <v>727</v>
      </c>
      <c r="E15" s="128" t="s">
        <v>20</v>
      </c>
      <c r="F15" s="128" t="s">
        <v>239</v>
      </c>
      <c r="G15" s="277"/>
      <c r="H15" s="322" t="s">
        <v>744</v>
      </c>
      <c r="I15" s="292" t="s">
        <v>223</v>
      </c>
    </row>
    <row r="16" spans="1:10" x14ac:dyDescent="0.4">
      <c r="A16" s="57">
        <f t="shared" si="3"/>
        <v>11</v>
      </c>
      <c r="B16" s="57" t="str">
        <f t="shared" si="4"/>
        <v>CM011</v>
      </c>
      <c r="C16" s="342" t="str">
        <f t="shared" si="2"/>
        <v>CM011</v>
      </c>
      <c r="D16" s="342"/>
      <c r="E16" s="236" t="s">
        <v>20</v>
      </c>
      <c r="F16" s="236" t="s">
        <v>240</v>
      </c>
      <c r="G16" s="278"/>
      <c r="H16" s="323"/>
      <c r="I16" s="293"/>
    </row>
    <row r="17" spans="1:10" ht="15" customHeight="1" x14ac:dyDescent="0.4">
      <c r="A17" s="57">
        <f t="shared" si="3"/>
        <v>12</v>
      </c>
      <c r="B17" s="57" t="str">
        <f t="shared" si="4"/>
        <v>CM012</v>
      </c>
      <c r="C17" s="345" t="str">
        <f t="shared" si="2"/>
        <v>CM012</v>
      </c>
      <c r="D17" s="345" t="s">
        <v>728</v>
      </c>
      <c r="E17" s="147" t="s">
        <v>20</v>
      </c>
      <c r="F17" s="147" t="s">
        <v>239</v>
      </c>
      <c r="G17" s="347"/>
      <c r="H17" s="349" t="s">
        <v>746</v>
      </c>
      <c r="I17" s="290" t="s">
        <v>223</v>
      </c>
    </row>
    <row r="18" spans="1:10" x14ac:dyDescent="0.4">
      <c r="A18" s="57">
        <f t="shared" si="3"/>
        <v>12</v>
      </c>
      <c r="B18" s="57" t="str">
        <f t="shared" si="4"/>
        <v>CM012</v>
      </c>
      <c r="C18" s="346" t="str">
        <f t="shared" si="2"/>
        <v>CM012</v>
      </c>
      <c r="D18" s="346"/>
      <c r="E18" s="227" t="s">
        <v>20</v>
      </c>
      <c r="F18" s="227" t="s">
        <v>240</v>
      </c>
      <c r="G18" s="348"/>
      <c r="H18" s="350"/>
      <c r="I18" s="312"/>
    </row>
    <row r="19" spans="1:10" ht="26.05" customHeight="1" x14ac:dyDescent="0.4">
      <c r="A19" s="57">
        <f t="shared" si="3"/>
        <v>13</v>
      </c>
      <c r="B19" s="57" t="str">
        <f t="shared" si="4"/>
        <v>CM013</v>
      </c>
      <c r="C19" s="120" t="str">
        <f t="shared" si="2"/>
        <v>CM013</v>
      </c>
      <c r="D19" s="103" t="s">
        <v>729</v>
      </c>
      <c r="E19" s="91" t="s">
        <v>20</v>
      </c>
      <c r="F19" s="91" t="s">
        <v>240</v>
      </c>
      <c r="G19" s="102"/>
      <c r="H19" s="202" t="s">
        <v>745</v>
      </c>
      <c r="I19" s="102" t="s">
        <v>223</v>
      </c>
    </row>
    <row r="20" spans="1:10" ht="26.05" customHeight="1" x14ac:dyDescent="0.4">
      <c r="A20" s="57">
        <f t="shared" si="3"/>
        <v>14</v>
      </c>
      <c r="B20" s="57" t="str">
        <f t="shared" si="4"/>
        <v>CM014</v>
      </c>
      <c r="C20" s="95" t="str">
        <f t="shared" si="2"/>
        <v>CM014</v>
      </c>
      <c r="D20" s="92" t="s">
        <v>307</v>
      </c>
      <c r="E20" s="88" t="s">
        <v>20</v>
      </c>
      <c r="F20" s="88" t="s">
        <v>240</v>
      </c>
      <c r="G20" s="118"/>
      <c r="H20" s="207" t="s">
        <v>308</v>
      </c>
      <c r="I20" s="118" t="s">
        <v>222</v>
      </c>
    </row>
    <row r="21" spans="1:10" ht="51.45" x14ac:dyDescent="0.4">
      <c r="A21" s="57">
        <f t="shared" si="3"/>
        <v>15</v>
      </c>
      <c r="B21" s="57" t="str">
        <f t="shared" si="4"/>
        <v>CM015</v>
      </c>
      <c r="C21" s="229" t="str">
        <f t="shared" si="2"/>
        <v>CM015</v>
      </c>
      <c r="D21" s="240" t="s">
        <v>309</v>
      </c>
      <c r="E21" s="91" t="s">
        <v>20</v>
      </c>
      <c r="F21" s="128" t="s">
        <v>240</v>
      </c>
      <c r="G21" s="232"/>
      <c r="H21" s="234" t="s">
        <v>310</v>
      </c>
      <c r="I21" s="232" t="s">
        <v>223</v>
      </c>
    </row>
    <row r="22" spans="1:10" ht="38.6" x14ac:dyDescent="0.4">
      <c r="A22" s="57">
        <f t="shared" si="3"/>
        <v>16</v>
      </c>
      <c r="B22" s="57" t="str">
        <f t="shared" si="4"/>
        <v>CM016</v>
      </c>
      <c r="C22" s="95" t="str">
        <f t="shared" si="2"/>
        <v>CM016</v>
      </c>
      <c r="D22" s="92" t="s">
        <v>433</v>
      </c>
      <c r="E22" s="88" t="s">
        <v>437</v>
      </c>
      <c r="F22" s="88" t="s">
        <v>83</v>
      </c>
      <c r="G22" s="118"/>
      <c r="H22" s="213" t="s">
        <v>436</v>
      </c>
      <c r="I22" s="118" t="s">
        <v>222</v>
      </c>
    </row>
    <row r="23" spans="1:10" ht="15" customHeight="1" x14ac:dyDescent="0.4">
      <c r="A23" s="57">
        <f t="shared" si="3"/>
        <v>17</v>
      </c>
      <c r="B23" s="57" t="str">
        <f t="shared" si="4"/>
        <v>CM017</v>
      </c>
      <c r="C23" s="229" t="str">
        <f t="shared" si="2"/>
        <v>CM017</v>
      </c>
      <c r="D23" s="229" t="s">
        <v>321</v>
      </c>
      <c r="E23" s="128" t="s">
        <v>20</v>
      </c>
      <c r="F23" s="128" t="s">
        <v>83</v>
      </c>
      <c r="G23" s="232"/>
      <c r="H23" s="238" t="s">
        <v>322</v>
      </c>
      <c r="I23" s="214" t="s">
        <v>223</v>
      </c>
    </row>
    <row r="24" spans="1:10" ht="38.6" x14ac:dyDescent="0.4">
      <c r="A24" s="57">
        <f t="shared" si="3"/>
        <v>18</v>
      </c>
      <c r="B24" s="57" t="str">
        <f t="shared" si="4"/>
        <v>CM018</v>
      </c>
      <c r="C24" s="235" t="str">
        <f t="shared" si="2"/>
        <v>CM018</v>
      </c>
      <c r="D24" s="235" t="s">
        <v>323</v>
      </c>
      <c r="E24" s="147" t="s">
        <v>20</v>
      </c>
      <c r="F24" s="147" t="s">
        <v>241</v>
      </c>
      <c r="G24" s="221"/>
      <c r="H24" s="225" t="s">
        <v>324</v>
      </c>
      <c r="I24" s="217" t="s">
        <v>223</v>
      </c>
    </row>
    <row r="25" spans="1:10" ht="64.3" x14ac:dyDescent="0.4">
      <c r="A25" s="57">
        <f t="shared" si="3"/>
        <v>19</v>
      </c>
      <c r="B25" s="57" t="str">
        <f t="shared" si="4"/>
        <v>CM019</v>
      </c>
      <c r="C25" s="240" t="str">
        <f t="shared" si="2"/>
        <v>CM019</v>
      </c>
      <c r="D25" s="240" t="s">
        <v>325</v>
      </c>
      <c r="E25" s="240" t="s">
        <v>20</v>
      </c>
      <c r="F25" s="240" t="s">
        <v>241</v>
      </c>
      <c r="G25" s="232" t="s">
        <v>31</v>
      </c>
      <c r="H25" s="238" t="s">
        <v>326</v>
      </c>
      <c r="I25" s="232" t="s">
        <v>223</v>
      </c>
    </row>
    <row r="26" spans="1:10" ht="15" customHeight="1" x14ac:dyDescent="0.4">
      <c r="A26" s="57">
        <f t="shared" si="3"/>
        <v>20</v>
      </c>
      <c r="B26" s="57" t="str">
        <f t="shared" si="4"/>
        <v>CM020</v>
      </c>
      <c r="C26" s="235" t="str">
        <f t="shared" si="2"/>
        <v>CM020</v>
      </c>
      <c r="D26" s="235" t="s">
        <v>602</v>
      </c>
      <c r="E26" s="147" t="s">
        <v>20</v>
      </c>
      <c r="F26" s="147" t="s">
        <v>32</v>
      </c>
      <c r="G26" s="221" t="s">
        <v>31</v>
      </c>
      <c r="H26" s="225" t="s">
        <v>327</v>
      </c>
      <c r="I26" s="217" t="s">
        <v>223</v>
      </c>
    </row>
    <row r="27" spans="1:10" s="270" customFormat="1" x14ac:dyDescent="0.4">
      <c r="A27" s="57">
        <f t="shared" si="3"/>
        <v>21</v>
      </c>
      <c r="B27" s="57" t="str">
        <f t="shared" si="4"/>
        <v>CM021</v>
      </c>
      <c r="C27" s="341" t="str">
        <f t="shared" si="2"/>
        <v>CM021</v>
      </c>
      <c r="D27" s="341" t="s">
        <v>730</v>
      </c>
      <c r="E27" s="229" t="s">
        <v>20</v>
      </c>
      <c r="F27" s="229" t="s">
        <v>239</v>
      </c>
      <c r="G27" s="318"/>
      <c r="H27" s="343" t="s">
        <v>731</v>
      </c>
      <c r="I27" s="292" t="s">
        <v>222</v>
      </c>
      <c r="J27"/>
    </row>
    <row r="28" spans="1:10" s="270" customFormat="1" x14ac:dyDescent="0.4">
      <c r="A28" s="57">
        <f t="shared" si="3"/>
        <v>21</v>
      </c>
      <c r="B28" s="57" t="str">
        <f t="shared" si="4"/>
        <v>CM021</v>
      </c>
      <c r="C28" s="342" t="str">
        <f t="shared" si="2"/>
        <v>CM021</v>
      </c>
      <c r="D28" s="342"/>
      <c r="E28" s="230" t="s">
        <v>20</v>
      </c>
      <c r="F28" s="230" t="s">
        <v>240</v>
      </c>
      <c r="G28" s="319"/>
      <c r="H28" s="344"/>
      <c r="I28" s="293"/>
      <c r="J28"/>
    </row>
    <row r="29" spans="1:10" s="270" customFormat="1" x14ac:dyDescent="0.4">
      <c r="A29" s="57">
        <f t="shared" ref="A29:A80" si="5">IF(D29="",A28,A28+1)</f>
        <v>21</v>
      </c>
      <c r="B29" s="57" t="str">
        <f t="shared" ref="B29:B80" si="6">IF(A29=A28,B28,REPLACE(B28,LEN(B28)-LEN((RIGHT(B28,3)*1+1)*1)+1,LEN((RIGHT(B28,3)*1+1)*1),RIGHT(B28,3)*1+1))</f>
        <v>CM021</v>
      </c>
      <c r="C29" s="342" t="str">
        <f t="shared" si="2"/>
        <v>CM021</v>
      </c>
      <c r="D29" s="342"/>
      <c r="E29" s="231" t="s">
        <v>20</v>
      </c>
      <c r="F29" s="230" t="s">
        <v>241</v>
      </c>
      <c r="G29" s="319"/>
      <c r="H29" s="344"/>
      <c r="I29" s="293"/>
      <c r="J29"/>
    </row>
    <row r="30" spans="1:10" ht="15" customHeight="1" x14ac:dyDescent="0.4">
      <c r="A30" s="57">
        <f t="shared" si="5"/>
        <v>22</v>
      </c>
      <c r="B30" s="57" t="str">
        <f t="shared" si="6"/>
        <v>CM022</v>
      </c>
      <c r="C30" s="345" t="str">
        <f t="shared" si="2"/>
        <v>CM022</v>
      </c>
      <c r="D30" s="345" t="s">
        <v>600</v>
      </c>
      <c r="E30" s="147" t="s">
        <v>20</v>
      </c>
      <c r="F30" s="147" t="s">
        <v>83</v>
      </c>
      <c r="G30" s="347" t="s">
        <v>31</v>
      </c>
      <c r="H30" s="349" t="s">
        <v>328</v>
      </c>
      <c r="I30" s="290" t="s">
        <v>223</v>
      </c>
    </row>
    <row r="31" spans="1:10" x14ac:dyDescent="0.4">
      <c r="A31" s="57">
        <f t="shared" si="5"/>
        <v>22</v>
      </c>
      <c r="B31" s="57" t="str">
        <f t="shared" si="6"/>
        <v>CM022</v>
      </c>
      <c r="C31" s="346" t="str">
        <f t="shared" si="2"/>
        <v>CM022</v>
      </c>
      <c r="D31" s="346"/>
      <c r="E31" s="227" t="s">
        <v>132</v>
      </c>
      <c r="F31" s="227" t="s">
        <v>83</v>
      </c>
      <c r="G31" s="348"/>
      <c r="H31" s="350"/>
      <c r="I31" s="312"/>
    </row>
    <row r="32" spans="1:10" x14ac:dyDescent="0.4">
      <c r="A32" s="57">
        <f t="shared" si="5"/>
        <v>23</v>
      </c>
      <c r="B32" s="57" t="str">
        <f t="shared" si="6"/>
        <v>CM023</v>
      </c>
      <c r="C32" s="318" t="str">
        <f t="shared" si="2"/>
        <v>CM023</v>
      </c>
      <c r="D32" s="318" t="s">
        <v>319</v>
      </c>
      <c r="E32" s="128" t="s">
        <v>20</v>
      </c>
      <c r="F32" s="318" t="s">
        <v>83</v>
      </c>
      <c r="G32" s="277" t="s">
        <v>31</v>
      </c>
      <c r="H32" s="331" t="s">
        <v>320</v>
      </c>
      <c r="I32" s="277" t="s">
        <v>223</v>
      </c>
    </row>
    <row r="33" spans="1:9" x14ac:dyDescent="0.4">
      <c r="A33" s="57">
        <f t="shared" si="5"/>
        <v>23</v>
      </c>
      <c r="B33" s="57" t="str">
        <f t="shared" si="6"/>
        <v>CM023</v>
      </c>
      <c r="C33" s="320" t="str">
        <f t="shared" si="2"/>
        <v>CM023</v>
      </c>
      <c r="D33" s="320"/>
      <c r="E33" s="236" t="s">
        <v>132</v>
      </c>
      <c r="F33" s="320"/>
      <c r="G33" s="321"/>
      <c r="H33" s="333"/>
      <c r="I33" s="321"/>
    </row>
    <row r="34" spans="1:9" ht="25.75" x14ac:dyDescent="0.4">
      <c r="A34" s="57">
        <f t="shared" si="5"/>
        <v>24</v>
      </c>
      <c r="B34" s="57" t="str">
        <f t="shared" si="6"/>
        <v>CM024</v>
      </c>
      <c r="C34" s="235" t="str">
        <f t="shared" si="2"/>
        <v>CM024</v>
      </c>
      <c r="D34" s="235" t="s">
        <v>311</v>
      </c>
      <c r="E34" s="147" t="s">
        <v>132</v>
      </c>
      <c r="F34" s="147" t="s">
        <v>132</v>
      </c>
      <c r="G34" s="221"/>
      <c r="H34" s="223" t="s">
        <v>312</v>
      </c>
      <c r="I34" s="217" t="s">
        <v>222</v>
      </c>
    </row>
    <row r="35" spans="1:9" ht="102.9" x14ac:dyDescent="0.4">
      <c r="A35" s="57">
        <f t="shared" si="5"/>
        <v>25</v>
      </c>
      <c r="B35" s="57" t="str">
        <f t="shared" si="6"/>
        <v>CM025</v>
      </c>
      <c r="C35" s="229" t="str">
        <f t="shared" si="2"/>
        <v>CM025</v>
      </c>
      <c r="D35" s="240" t="s">
        <v>313</v>
      </c>
      <c r="E35" s="128" t="s">
        <v>132</v>
      </c>
      <c r="F35" s="128" t="s">
        <v>132</v>
      </c>
      <c r="G35" s="232" t="s">
        <v>31</v>
      </c>
      <c r="H35" s="238" t="s">
        <v>314</v>
      </c>
      <c r="I35" s="232" t="s">
        <v>223</v>
      </c>
    </row>
    <row r="36" spans="1:9" ht="38.6" x14ac:dyDescent="0.4">
      <c r="A36" s="57">
        <f t="shared" si="5"/>
        <v>26</v>
      </c>
      <c r="B36" s="57" t="str">
        <f t="shared" si="6"/>
        <v>CM026</v>
      </c>
      <c r="C36" s="235" t="str">
        <f t="shared" si="2"/>
        <v>CM026</v>
      </c>
      <c r="D36" s="235" t="s">
        <v>315</v>
      </c>
      <c r="E36" s="147" t="s">
        <v>132</v>
      </c>
      <c r="F36" s="147" t="s">
        <v>132</v>
      </c>
      <c r="G36" s="221"/>
      <c r="H36" s="223" t="s">
        <v>316</v>
      </c>
      <c r="I36" s="217" t="s">
        <v>223</v>
      </c>
    </row>
    <row r="37" spans="1:9" ht="38.6" x14ac:dyDescent="0.4">
      <c r="A37" s="57">
        <f t="shared" si="5"/>
        <v>27</v>
      </c>
      <c r="B37" s="57" t="str">
        <f t="shared" si="6"/>
        <v>CM027</v>
      </c>
      <c r="C37" s="229" t="str">
        <f t="shared" si="2"/>
        <v>CM027</v>
      </c>
      <c r="D37" s="229" t="s">
        <v>317</v>
      </c>
      <c r="E37" s="128" t="s">
        <v>132</v>
      </c>
      <c r="F37" s="128" t="s">
        <v>132</v>
      </c>
      <c r="G37" s="232" t="s">
        <v>31</v>
      </c>
      <c r="H37" s="238" t="s">
        <v>318</v>
      </c>
      <c r="I37" s="214" t="s">
        <v>223</v>
      </c>
    </row>
    <row r="38" spans="1:9" ht="25.75" x14ac:dyDescent="0.4">
      <c r="A38" s="57">
        <f t="shared" si="5"/>
        <v>28</v>
      </c>
      <c r="B38" s="57" t="str">
        <f t="shared" si="6"/>
        <v>CM028</v>
      </c>
      <c r="C38" s="235" t="str">
        <f t="shared" si="2"/>
        <v>CM028</v>
      </c>
      <c r="D38" s="235" t="s">
        <v>329</v>
      </c>
      <c r="E38" s="147" t="s">
        <v>38</v>
      </c>
      <c r="F38" s="147" t="s">
        <v>218</v>
      </c>
      <c r="G38" s="221"/>
      <c r="H38" s="223" t="s">
        <v>330</v>
      </c>
      <c r="I38" s="217" t="s">
        <v>222</v>
      </c>
    </row>
    <row r="39" spans="1:9" x14ac:dyDescent="0.4">
      <c r="A39" s="57">
        <f t="shared" si="5"/>
        <v>29</v>
      </c>
      <c r="B39" s="57" t="str">
        <f t="shared" si="6"/>
        <v>CM029</v>
      </c>
      <c r="C39" s="229" t="str">
        <f t="shared" si="2"/>
        <v>CM029</v>
      </c>
      <c r="D39" s="229" t="s">
        <v>110</v>
      </c>
      <c r="E39" s="128" t="s">
        <v>38</v>
      </c>
      <c r="F39" s="128" t="s">
        <v>218</v>
      </c>
      <c r="G39" s="232"/>
      <c r="H39" s="234" t="s">
        <v>111</v>
      </c>
      <c r="I39" s="214" t="s">
        <v>223</v>
      </c>
    </row>
    <row r="40" spans="1:9" ht="25.75" x14ac:dyDescent="0.4">
      <c r="A40" s="57">
        <f t="shared" si="5"/>
        <v>30</v>
      </c>
      <c r="B40" s="57" t="str">
        <f t="shared" si="6"/>
        <v>CM030</v>
      </c>
      <c r="C40" s="235" t="str">
        <f t="shared" si="2"/>
        <v>CM030</v>
      </c>
      <c r="D40" s="235" t="s">
        <v>116</v>
      </c>
      <c r="E40" s="147" t="s">
        <v>38</v>
      </c>
      <c r="F40" s="147" t="s">
        <v>218</v>
      </c>
      <c r="G40" s="221"/>
      <c r="H40" s="225" t="s">
        <v>331</v>
      </c>
      <c r="I40" s="217" t="s">
        <v>223</v>
      </c>
    </row>
    <row r="41" spans="1:9" ht="22.5" customHeight="1" x14ac:dyDescent="0.4">
      <c r="A41" s="57">
        <f t="shared" si="5"/>
        <v>31</v>
      </c>
      <c r="B41" s="57" t="str">
        <f t="shared" si="6"/>
        <v>CM031</v>
      </c>
      <c r="C41" s="240" t="str">
        <f t="shared" si="2"/>
        <v>CM031</v>
      </c>
      <c r="D41" s="240" t="s">
        <v>192</v>
      </c>
      <c r="E41" s="229" t="s">
        <v>38</v>
      </c>
      <c r="F41" s="229" t="s">
        <v>218</v>
      </c>
      <c r="G41" s="232"/>
      <c r="H41" s="250" t="s">
        <v>332</v>
      </c>
      <c r="I41" s="232" t="s">
        <v>223</v>
      </c>
    </row>
    <row r="42" spans="1:9" ht="38.6" x14ac:dyDescent="0.4">
      <c r="A42" s="57">
        <f t="shared" si="5"/>
        <v>32</v>
      </c>
      <c r="B42" s="57" t="str">
        <f t="shared" si="6"/>
        <v>CM032</v>
      </c>
      <c r="C42" s="235" t="str">
        <f t="shared" si="2"/>
        <v>CM032</v>
      </c>
      <c r="D42" s="235" t="s">
        <v>112</v>
      </c>
      <c r="E42" s="147" t="s">
        <v>38</v>
      </c>
      <c r="F42" s="147" t="s">
        <v>218</v>
      </c>
      <c r="G42" s="221"/>
      <c r="H42" s="223" t="s">
        <v>333</v>
      </c>
      <c r="I42" s="217" t="s">
        <v>223</v>
      </c>
    </row>
    <row r="43" spans="1:9" ht="51.45" x14ac:dyDescent="0.4">
      <c r="A43" s="57">
        <f t="shared" si="5"/>
        <v>33</v>
      </c>
      <c r="B43" s="57" t="str">
        <f t="shared" si="6"/>
        <v>CM033</v>
      </c>
      <c r="C43" s="229" t="str">
        <f t="shared" si="2"/>
        <v>CM033</v>
      </c>
      <c r="D43" s="229" t="s">
        <v>334</v>
      </c>
      <c r="E43" s="128" t="s">
        <v>38</v>
      </c>
      <c r="F43" s="128" t="s">
        <v>218</v>
      </c>
      <c r="G43" s="232"/>
      <c r="H43" s="238" t="s">
        <v>335</v>
      </c>
      <c r="I43" s="214" t="s">
        <v>222</v>
      </c>
    </row>
    <row r="44" spans="1:9" ht="25.75" x14ac:dyDescent="0.4">
      <c r="A44" s="57">
        <f t="shared" si="5"/>
        <v>34</v>
      </c>
      <c r="B44" s="57" t="str">
        <f t="shared" si="6"/>
        <v>CM034</v>
      </c>
      <c r="C44" s="235" t="str">
        <f t="shared" si="2"/>
        <v>CM034</v>
      </c>
      <c r="D44" s="235" t="s">
        <v>114</v>
      </c>
      <c r="E44" s="147" t="s">
        <v>38</v>
      </c>
      <c r="F44" s="147" t="s">
        <v>218</v>
      </c>
      <c r="G44" s="221"/>
      <c r="H44" s="223" t="s">
        <v>115</v>
      </c>
      <c r="I44" s="217" t="s">
        <v>223</v>
      </c>
    </row>
    <row r="45" spans="1:9" ht="60" customHeight="1" x14ac:dyDescent="0.4">
      <c r="A45" s="57">
        <f t="shared" si="5"/>
        <v>35</v>
      </c>
      <c r="B45" s="57" t="str">
        <f t="shared" si="6"/>
        <v>CM035</v>
      </c>
      <c r="C45" s="341" t="str">
        <f t="shared" si="2"/>
        <v>CM035</v>
      </c>
      <c r="D45" s="318" t="s">
        <v>336</v>
      </c>
      <c r="E45" s="128" t="s">
        <v>38</v>
      </c>
      <c r="F45" s="128" t="s">
        <v>218</v>
      </c>
      <c r="G45" s="277" t="s">
        <v>31</v>
      </c>
      <c r="H45" s="331" t="s">
        <v>337</v>
      </c>
      <c r="I45" s="277" t="s">
        <v>223</v>
      </c>
    </row>
    <row r="46" spans="1:9" ht="60" customHeight="1" x14ac:dyDescent="0.4">
      <c r="A46" s="57">
        <f t="shared" si="5"/>
        <v>35</v>
      </c>
      <c r="B46" s="57" t="str">
        <f t="shared" si="6"/>
        <v>CM035</v>
      </c>
      <c r="C46" s="342" t="str">
        <f t="shared" si="2"/>
        <v>CM035</v>
      </c>
      <c r="D46" s="320"/>
      <c r="E46" s="237" t="s">
        <v>67</v>
      </c>
      <c r="F46" s="237" t="s">
        <v>3</v>
      </c>
      <c r="G46" s="278"/>
      <c r="H46" s="333"/>
      <c r="I46" s="321"/>
    </row>
    <row r="47" spans="1:9" ht="15" customHeight="1" x14ac:dyDescent="0.4">
      <c r="A47" s="57">
        <f t="shared" si="5"/>
        <v>36</v>
      </c>
      <c r="B47" s="57" t="str">
        <f t="shared" si="6"/>
        <v>CM036</v>
      </c>
      <c r="C47" s="351" t="str">
        <f t="shared" si="2"/>
        <v>CM036</v>
      </c>
      <c r="D47" s="351" t="s">
        <v>338</v>
      </c>
      <c r="E47" s="147" t="s">
        <v>38</v>
      </c>
      <c r="F47" s="147" t="s">
        <v>218</v>
      </c>
      <c r="G47" s="347"/>
      <c r="H47" s="349" t="s">
        <v>339</v>
      </c>
      <c r="I47" s="347" t="s">
        <v>223</v>
      </c>
    </row>
    <row r="48" spans="1:9" x14ac:dyDescent="0.4">
      <c r="A48" s="57">
        <f t="shared" si="5"/>
        <v>36</v>
      </c>
      <c r="B48" s="57" t="str">
        <f t="shared" si="6"/>
        <v>CM036</v>
      </c>
      <c r="C48" s="352" t="str">
        <f t="shared" si="2"/>
        <v>CM036</v>
      </c>
      <c r="D48" s="352"/>
      <c r="E48" s="227" t="s">
        <v>46</v>
      </c>
      <c r="F48" s="227" t="s">
        <v>3</v>
      </c>
      <c r="G48" s="348"/>
      <c r="H48" s="350"/>
      <c r="I48" s="348"/>
    </row>
    <row r="49" spans="1:9" x14ac:dyDescent="0.4">
      <c r="A49" s="57">
        <f t="shared" si="5"/>
        <v>36</v>
      </c>
      <c r="B49" s="57" t="str">
        <f t="shared" si="6"/>
        <v>CM036</v>
      </c>
      <c r="C49" s="353" t="str">
        <f t="shared" si="2"/>
        <v>CM036</v>
      </c>
      <c r="D49" s="353"/>
      <c r="E49" s="228" t="s">
        <v>46</v>
      </c>
      <c r="F49" s="228" t="s">
        <v>50</v>
      </c>
      <c r="G49" s="354"/>
      <c r="H49" s="355"/>
      <c r="I49" s="354"/>
    </row>
    <row r="50" spans="1:9" x14ac:dyDescent="0.4">
      <c r="A50" s="57">
        <f t="shared" si="5"/>
        <v>37</v>
      </c>
      <c r="B50" s="57" t="str">
        <f t="shared" si="6"/>
        <v>CM037</v>
      </c>
      <c r="C50" s="341" t="str">
        <f t="shared" si="2"/>
        <v>CM037</v>
      </c>
      <c r="D50" s="318" t="s">
        <v>340</v>
      </c>
      <c r="E50" s="128" t="s">
        <v>38</v>
      </c>
      <c r="F50" s="128" t="s">
        <v>218</v>
      </c>
      <c r="G50" s="277" t="s">
        <v>31</v>
      </c>
      <c r="H50" s="331" t="s">
        <v>341</v>
      </c>
      <c r="I50" s="277" t="s">
        <v>223</v>
      </c>
    </row>
    <row r="51" spans="1:9" x14ac:dyDescent="0.4">
      <c r="A51" s="57">
        <f t="shared" si="5"/>
        <v>37</v>
      </c>
      <c r="B51" s="57" t="str">
        <f t="shared" si="6"/>
        <v>CM037</v>
      </c>
      <c r="C51" s="342" t="str">
        <f t="shared" si="2"/>
        <v>CM037</v>
      </c>
      <c r="D51" s="319"/>
      <c r="E51" s="236" t="s">
        <v>67</v>
      </c>
      <c r="F51" s="236" t="s">
        <v>3</v>
      </c>
      <c r="G51" s="278"/>
      <c r="H51" s="332"/>
      <c r="I51" s="278"/>
    </row>
    <row r="52" spans="1:9" x14ac:dyDescent="0.4">
      <c r="A52" s="57">
        <f t="shared" si="5"/>
        <v>37</v>
      </c>
      <c r="B52" s="57" t="str">
        <f t="shared" si="6"/>
        <v>CM037</v>
      </c>
      <c r="C52" s="342" t="str">
        <f t="shared" si="2"/>
        <v>CM037</v>
      </c>
      <c r="D52" s="320"/>
      <c r="E52" s="237" t="s">
        <v>67</v>
      </c>
      <c r="F52" s="237" t="s">
        <v>50</v>
      </c>
      <c r="G52" s="278"/>
      <c r="H52" s="333"/>
      <c r="I52" s="321"/>
    </row>
    <row r="53" spans="1:9" ht="25.75" x14ac:dyDescent="0.4">
      <c r="A53" s="57">
        <f t="shared" si="5"/>
        <v>38</v>
      </c>
      <c r="B53" s="57" t="str">
        <f t="shared" si="6"/>
        <v>CM038</v>
      </c>
      <c r="C53" s="235" t="str">
        <f t="shared" si="2"/>
        <v>CM038</v>
      </c>
      <c r="D53" s="235" t="s">
        <v>342</v>
      </c>
      <c r="E53" s="147" t="s">
        <v>41</v>
      </c>
      <c r="F53" s="147" t="s">
        <v>83</v>
      </c>
      <c r="G53" s="221" t="s">
        <v>31</v>
      </c>
      <c r="H53" s="223" t="s">
        <v>343</v>
      </c>
      <c r="I53" s="217" t="s">
        <v>223</v>
      </c>
    </row>
    <row r="54" spans="1:9" ht="51.45" x14ac:dyDescent="0.4">
      <c r="A54" s="57">
        <f t="shared" si="5"/>
        <v>39</v>
      </c>
      <c r="B54" s="57" t="str">
        <f t="shared" si="6"/>
        <v>CM039</v>
      </c>
      <c r="C54" s="229" t="str">
        <f t="shared" si="2"/>
        <v>CM039</v>
      </c>
      <c r="D54" s="229" t="s">
        <v>344</v>
      </c>
      <c r="E54" s="128" t="s">
        <v>41</v>
      </c>
      <c r="F54" s="128" t="s">
        <v>83</v>
      </c>
      <c r="G54" s="232" t="s">
        <v>31</v>
      </c>
      <c r="H54" s="238" t="s">
        <v>345</v>
      </c>
      <c r="I54" s="214" t="s">
        <v>223</v>
      </c>
    </row>
    <row r="55" spans="1:9" ht="25.75" x14ac:dyDescent="0.4">
      <c r="A55" s="57">
        <f t="shared" si="5"/>
        <v>40</v>
      </c>
      <c r="B55" s="57" t="str">
        <f t="shared" si="6"/>
        <v>CM040</v>
      </c>
      <c r="C55" s="235" t="str">
        <f t="shared" si="2"/>
        <v>CM040</v>
      </c>
      <c r="D55" s="220" t="s">
        <v>346</v>
      </c>
      <c r="E55" s="220" t="s">
        <v>41</v>
      </c>
      <c r="F55" s="147" t="s">
        <v>83</v>
      </c>
      <c r="G55" s="221"/>
      <c r="H55" s="223" t="s">
        <v>347</v>
      </c>
      <c r="I55" s="221" t="s">
        <v>223</v>
      </c>
    </row>
    <row r="56" spans="1:9" ht="38.6" x14ac:dyDescent="0.4">
      <c r="A56" s="57">
        <f t="shared" si="5"/>
        <v>41</v>
      </c>
      <c r="B56" s="57" t="str">
        <f t="shared" si="6"/>
        <v>CM041</v>
      </c>
      <c r="C56" s="240" t="str">
        <f t="shared" si="2"/>
        <v>CM041</v>
      </c>
      <c r="D56" s="240" t="s">
        <v>348</v>
      </c>
      <c r="E56" s="240" t="s">
        <v>41</v>
      </c>
      <c r="F56" s="128" t="s">
        <v>44</v>
      </c>
      <c r="G56" s="232"/>
      <c r="H56" s="238" t="s">
        <v>349</v>
      </c>
      <c r="I56" s="232" t="s">
        <v>222</v>
      </c>
    </row>
    <row r="57" spans="1:9" ht="25.75" x14ac:dyDescent="0.4">
      <c r="A57" s="57">
        <f t="shared" si="5"/>
        <v>42</v>
      </c>
      <c r="B57" s="57" t="str">
        <f t="shared" si="6"/>
        <v>CM042</v>
      </c>
      <c r="C57" s="220" t="str">
        <f t="shared" si="2"/>
        <v>CM042</v>
      </c>
      <c r="D57" s="220" t="s">
        <v>350</v>
      </c>
      <c r="E57" s="220" t="s">
        <v>41</v>
      </c>
      <c r="F57" s="147" t="s">
        <v>44</v>
      </c>
      <c r="G57" s="221"/>
      <c r="H57" s="223" t="s">
        <v>351</v>
      </c>
      <c r="I57" s="221" t="s">
        <v>222</v>
      </c>
    </row>
    <row r="58" spans="1:9" ht="25.75" x14ac:dyDescent="0.4">
      <c r="A58" s="57">
        <f t="shared" si="5"/>
        <v>43</v>
      </c>
      <c r="B58" s="57" t="str">
        <f t="shared" si="6"/>
        <v>CM043</v>
      </c>
      <c r="C58" s="229" t="str">
        <f t="shared" si="2"/>
        <v>CM043</v>
      </c>
      <c r="D58" s="229" t="s">
        <v>352</v>
      </c>
      <c r="E58" s="128" t="s">
        <v>45</v>
      </c>
      <c r="F58" s="128" t="s">
        <v>83</v>
      </c>
      <c r="G58" s="232"/>
      <c r="H58" s="234" t="s">
        <v>353</v>
      </c>
      <c r="I58" s="214" t="s">
        <v>223</v>
      </c>
    </row>
    <row r="59" spans="1:9" ht="25.75" x14ac:dyDescent="0.4">
      <c r="A59" s="57">
        <f t="shared" si="5"/>
        <v>44</v>
      </c>
      <c r="B59" s="57" t="str">
        <f t="shared" si="6"/>
        <v>CM044</v>
      </c>
      <c r="C59" s="235" t="str">
        <f t="shared" si="2"/>
        <v>CM044</v>
      </c>
      <c r="D59" s="235" t="s">
        <v>121</v>
      </c>
      <c r="E59" s="147" t="s">
        <v>45</v>
      </c>
      <c r="F59" s="147" t="s">
        <v>83</v>
      </c>
      <c r="G59" s="221"/>
      <c r="H59" s="223" t="s">
        <v>354</v>
      </c>
      <c r="I59" s="217" t="s">
        <v>223</v>
      </c>
    </row>
    <row r="60" spans="1:9" ht="38.6" x14ac:dyDescent="0.4">
      <c r="A60" s="57">
        <f t="shared" si="5"/>
        <v>45</v>
      </c>
      <c r="B60" s="57" t="str">
        <f t="shared" si="6"/>
        <v>CM045</v>
      </c>
      <c r="C60" s="229" t="str">
        <f t="shared" si="2"/>
        <v>CM045</v>
      </c>
      <c r="D60" s="229" t="s">
        <v>355</v>
      </c>
      <c r="E60" s="128" t="s">
        <v>259</v>
      </c>
      <c r="F60" s="128" t="s">
        <v>265</v>
      </c>
      <c r="G60" s="232"/>
      <c r="H60" s="238" t="s">
        <v>356</v>
      </c>
      <c r="I60" s="214" t="s">
        <v>222</v>
      </c>
    </row>
    <row r="61" spans="1:9" ht="15" customHeight="1" x14ac:dyDescent="0.4">
      <c r="A61" s="57">
        <f t="shared" si="5"/>
        <v>46</v>
      </c>
      <c r="B61" s="57" t="str">
        <f t="shared" si="6"/>
        <v>CM046</v>
      </c>
      <c r="C61" s="345" t="str">
        <f t="shared" si="2"/>
        <v>CM046</v>
      </c>
      <c r="D61" s="345" t="s">
        <v>357</v>
      </c>
      <c r="E61" s="147" t="s">
        <v>259</v>
      </c>
      <c r="F61" s="147" t="s">
        <v>265</v>
      </c>
      <c r="G61" s="347"/>
      <c r="H61" s="356" t="s">
        <v>358</v>
      </c>
      <c r="I61" s="290" t="s">
        <v>223</v>
      </c>
    </row>
    <row r="62" spans="1:9" x14ac:dyDescent="0.4">
      <c r="A62" s="57">
        <f t="shared" si="5"/>
        <v>46</v>
      </c>
      <c r="B62" s="57" t="str">
        <f t="shared" si="6"/>
        <v>CM046</v>
      </c>
      <c r="C62" s="346" t="str">
        <f t="shared" si="2"/>
        <v>CM046</v>
      </c>
      <c r="D62" s="346"/>
      <c r="E62" s="227" t="s">
        <v>259</v>
      </c>
      <c r="F62" s="227" t="s">
        <v>263</v>
      </c>
      <c r="G62" s="348"/>
      <c r="H62" s="357"/>
      <c r="I62" s="312"/>
    </row>
    <row r="63" spans="1:9" x14ac:dyDescent="0.4">
      <c r="A63" s="57">
        <f t="shared" si="5"/>
        <v>46</v>
      </c>
      <c r="B63" s="57" t="str">
        <f t="shared" si="6"/>
        <v>CM046</v>
      </c>
      <c r="C63" s="346" t="str">
        <f t="shared" si="2"/>
        <v>CM046</v>
      </c>
      <c r="D63" s="346"/>
      <c r="E63" s="227" t="s">
        <v>259</v>
      </c>
      <c r="F63" s="227" t="s">
        <v>260</v>
      </c>
      <c r="G63" s="348"/>
      <c r="H63" s="357"/>
      <c r="I63" s="312"/>
    </row>
    <row r="64" spans="1:9" ht="64.3" x14ac:dyDescent="0.4">
      <c r="A64" s="57">
        <f t="shared" si="5"/>
        <v>47</v>
      </c>
      <c r="B64" s="57" t="str">
        <f t="shared" si="6"/>
        <v>CM047</v>
      </c>
      <c r="C64" s="229" t="str">
        <f t="shared" si="2"/>
        <v>CM047</v>
      </c>
      <c r="D64" s="229" t="s">
        <v>359</v>
      </c>
      <c r="E64" s="128" t="s">
        <v>259</v>
      </c>
      <c r="F64" s="128" t="s">
        <v>83</v>
      </c>
      <c r="G64" s="232"/>
      <c r="H64" s="238" t="s">
        <v>360</v>
      </c>
      <c r="I64" s="214" t="s">
        <v>223</v>
      </c>
    </row>
    <row r="65" spans="1:9" ht="25.75" x14ac:dyDescent="0.4">
      <c r="A65" s="57">
        <f t="shared" si="5"/>
        <v>48</v>
      </c>
      <c r="B65" s="57" t="str">
        <f t="shared" si="6"/>
        <v>CM048</v>
      </c>
      <c r="C65" s="235" t="str">
        <f t="shared" si="2"/>
        <v>CM048</v>
      </c>
      <c r="D65" s="235" t="s">
        <v>361</v>
      </c>
      <c r="E65" s="147" t="s">
        <v>259</v>
      </c>
      <c r="F65" s="147" t="s">
        <v>260</v>
      </c>
      <c r="G65" s="221"/>
      <c r="H65" s="225" t="s">
        <v>362</v>
      </c>
      <c r="I65" s="217" t="s">
        <v>223</v>
      </c>
    </row>
    <row r="66" spans="1:9" x14ac:dyDescent="0.4">
      <c r="A66" s="57">
        <f t="shared" si="5"/>
        <v>49</v>
      </c>
      <c r="B66" s="57" t="str">
        <f t="shared" si="6"/>
        <v>CM049</v>
      </c>
      <c r="C66" s="229" t="str">
        <f t="shared" si="2"/>
        <v>CM049</v>
      </c>
      <c r="D66" s="229" t="s">
        <v>605</v>
      </c>
      <c r="E66" s="128" t="s">
        <v>259</v>
      </c>
      <c r="F66" s="128" t="s">
        <v>83</v>
      </c>
      <c r="G66" s="232"/>
      <c r="H66" s="238" t="s">
        <v>363</v>
      </c>
      <c r="I66" s="214" t="s">
        <v>223</v>
      </c>
    </row>
    <row r="67" spans="1:9" ht="25.75" x14ac:dyDescent="0.4">
      <c r="A67" s="57">
        <f t="shared" si="5"/>
        <v>50</v>
      </c>
      <c r="B67" s="57" t="str">
        <f t="shared" si="6"/>
        <v>CM050</v>
      </c>
      <c r="C67" s="235" t="str">
        <f t="shared" si="2"/>
        <v>CM050</v>
      </c>
      <c r="D67" s="235" t="s">
        <v>604</v>
      </c>
      <c r="E67" s="147" t="s">
        <v>259</v>
      </c>
      <c r="F67" s="147" t="s">
        <v>83</v>
      </c>
      <c r="G67" s="221"/>
      <c r="H67" s="223" t="s">
        <v>603</v>
      </c>
      <c r="I67" s="217" t="s">
        <v>223</v>
      </c>
    </row>
    <row r="68" spans="1:9" ht="38.6" x14ac:dyDescent="0.4">
      <c r="A68" s="57">
        <f t="shared" si="5"/>
        <v>51</v>
      </c>
      <c r="B68" s="57" t="str">
        <f t="shared" si="6"/>
        <v>CM051</v>
      </c>
      <c r="C68" s="229" t="str">
        <f t="shared" si="2"/>
        <v>CM051</v>
      </c>
      <c r="D68" s="229" t="s">
        <v>364</v>
      </c>
      <c r="E68" s="128" t="s">
        <v>259</v>
      </c>
      <c r="F68" s="128" t="s">
        <v>83</v>
      </c>
      <c r="G68" s="232"/>
      <c r="H68" s="234" t="s">
        <v>365</v>
      </c>
      <c r="I68" s="214" t="s">
        <v>222</v>
      </c>
    </row>
    <row r="69" spans="1:9" ht="38.6" x14ac:dyDescent="0.4">
      <c r="A69" s="57">
        <f t="shared" si="5"/>
        <v>52</v>
      </c>
      <c r="B69" s="57" t="str">
        <f t="shared" si="6"/>
        <v>CM052</v>
      </c>
      <c r="C69" s="235" t="str">
        <f t="shared" ref="C69:C132" si="7">B69</f>
        <v>CM052</v>
      </c>
      <c r="D69" s="235" t="s">
        <v>366</v>
      </c>
      <c r="E69" s="147" t="s">
        <v>259</v>
      </c>
      <c r="F69" s="147" t="s">
        <v>83</v>
      </c>
      <c r="G69" s="221"/>
      <c r="H69" s="225" t="s">
        <v>367</v>
      </c>
      <c r="I69" s="217" t="s">
        <v>223</v>
      </c>
    </row>
    <row r="70" spans="1:9" ht="51.45" x14ac:dyDescent="0.4">
      <c r="A70" s="57">
        <f t="shared" si="5"/>
        <v>53</v>
      </c>
      <c r="B70" s="57" t="str">
        <f t="shared" si="6"/>
        <v>CM053</v>
      </c>
      <c r="C70" s="229" t="str">
        <f t="shared" si="7"/>
        <v>CM053</v>
      </c>
      <c r="D70" s="240" t="s">
        <v>368</v>
      </c>
      <c r="E70" s="128" t="s">
        <v>259</v>
      </c>
      <c r="F70" s="128" t="s">
        <v>83</v>
      </c>
      <c r="G70" s="232"/>
      <c r="H70" s="234" t="s">
        <v>369</v>
      </c>
      <c r="I70" s="232" t="s">
        <v>223</v>
      </c>
    </row>
    <row r="71" spans="1:9" ht="15" customHeight="1" x14ac:dyDescent="0.4">
      <c r="A71" s="57">
        <f t="shared" si="5"/>
        <v>54</v>
      </c>
      <c r="B71" s="57" t="str">
        <f t="shared" si="6"/>
        <v>CM054</v>
      </c>
      <c r="C71" s="351" t="str">
        <f t="shared" si="7"/>
        <v>CM054</v>
      </c>
      <c r="D71" s="351" t="s">
        <v>370</v>
      </c>
      <c r="E71" s="147" t="s">
        <v>259</v>
      </c>
      <c r="F71" s="147" t="s">
        <v>265</v>
      </c>
      <c r="G71" s="347"/>
      <c r="H71" s="356" t="s">
        <v>371</v>
      </c>
      <c r="I71" s="347" t="s">
        <v>222</v>
      </c>
    </row>
    <row r="72" spans="1:9" x14ac:dyDescent="0.4">
      <c r="A72" s="57">
        <f t="shared" si="5"/>
        <v>54</v>
      </c>
      <c r="B72" s="57" t="str">
        <f t="shared" si="6"/>
        <v>CM054</v>
      </c>
      <c r="C72" s="352" t="str">
        <f t="shared" si="7"/>
        <v>CM054</v>
      </c>
      <c r="D72" s="352"/>
      <c r="E72" s="227" t="s">
        <v>259</v>
      </c>
      <c r="F72" s="227" t="s">
        <v>266</v>
      </c>
      <c r="G72" s="348"/>
      <c r="H72" s="357"/>
      <c r="I72" s="348"/>
    </row>
    <row r="73" spans="1:9" ht="15" customHeight="1" x14ac:dyDescent="0.4">
      <c r="A73" s="57">
        <f t="shared" si="5"/>
        <v>54</v>
      </c>
      <c r="B73" s="57" t="str">
        <f t="shared" si="6"/>
        <v>CM054</v>
      </c>
      <c r="C73" s="353" t="str">
        <f t="shared" si="7"/>
        <v>CM054</v>
      </c>
      <c r="D73" s="353"/>
      <c r="E73" s="227" t="s">
        <v>259</v>
      </c>
      <c r="F73" s="227" t="s">
        <v>260</v>
      </c>
      <c r="G73" s="222"/>
      <c r="H73" s="358"/>
      <c r="I73" s="354"/>
    </row>
    <row r="74" spans="1:9" ht="15" customHeight="1" x14ac:dyDescent="0.4">
      <c r="A74" s="57">
        <f t="shared" si="5"/>
        <v>55</v>
      </c>
      <c r="B74" s="57" t="str">
        <f t="shared" si="6"/>
        <v>CM055</v>
      </c>
      <c r="C74" s="318" t="str">
        <f t="shared" si="7"/>
        <v>CM055</v>
      </c>
      <c r="D74" s="318" t="s">
        <v>372</v>
      </c>
      <c r="E74" s="128" t="s">
        <v>259</v>
      </c>
      <c r="F74" s="128" t="s">
        <v>265</v>
      </c>
      <c r="G74" s="277" t="s">
        <v>31</v>
      </c>
      <c r="H74" s="331" t="s">
        <v>373</v>
      </c>
      <c r="I74" s="277" t="s">
        <v>223</v>
      </c>
    </row>
    <row r="75" spans="1:9" x14ac:dyDescent="0.4">
      <c r="A75" s="57">
        <f t="shared" si="5"/>
        <v>55</v>
      </c>
      <c r="B75" s="57" t="str">
        <f t="shared" si="6"/>
        <v>CM055</v>
      </c>
      <c r="C75" s="319" t="str">
        <f t="shared" si="7"/>
        <v>CM055</v>
      </c>
      <c r="D75" s="319"/>
      <c r="E75" s="236" t="s">
        <v>259</v>
      </c>
      <c r="F75" s="236" t="s">
        <v>266</v>
      </c>
      <c r="G75" s="278"/>
      <c r="H75" s="332"/>
      <c r="I75" s="278"/>
    </row>
    <row r="76" spans="1:9" ht="15" customHeight="1" x14ac:dyDescent="0.4">
      <c r="A76" s="57">
        <f t="shared" si="5"/>
        <v>55</v>
      </c>
      <c r="B76" s="57" t="str">
        <f t="shared" si="6"/>
        <v>CM055</v>
      </c>
      <c r="C76" s="320" t="str">
        <f t="shared" si="7"/>
        <v>CM055</v>
      </c>
      <c r="D76" s="320"/>
      <c r="E76" s="236" t="s">
        <v>259</v>
      </c>
      <c r="F76" s="236" t="s">
        <v>260</v>
      </c>
      <c r="G76" s="321"/>
      <c r="H76" s="333"/>
      <c r="I76" s="321"/>
    </row>
    <row r="77" spans="1:9" ht="15" customHeight="1" x14ac:dyDescent="0.4">
      <c r="A77" s="57">
        <f t="shared" si="5"/>
        <v>56</v>
      </c>
      <c r="B77" s="57" t="str">
        <f t="shared" si="6"/>
        <v>CM056</v>
      </c>
      <c r="C77" s="345" t="str">
        <f t="shared" si="7"/>
        <v>CM056</v>
      </c>
      <c r="D77" s="345" t="s">
        <v>374</v>
      </c>
      <c r="E77" s="147" t="s">
        <v>259</v>
      </c>
      <c r="F77" s="147" t="s">
        <v>260</v>
      </c>
      <c r="G77" s="347"/>
      <c r="H77" s="356" t="s">
        <v>375</v>
      </c>
      <c r="I77" s="290" t="s">
        <v>223</v>
      </c>
    </row>
    <row r="78" spans="1:9" x14ac:dyDescent="0.4">
      <c r="A78" s="57">
        <f t="shared" si="5"/>
        <v>56</v>
      </c>
      <c r="B78" s="57" t="str">
        <f t="shared" si="6"/>
        <v>CM056</v>
      </c>
      <c r="C78" s="346" t="str">
        <f t="shared" si="7"/>
        <v>CM056</v>
      </c>
      <c r="D78" s="346"/>
      <c r="E78" s="227" t="s">
        <v>259</v>
      </c>
      <c r="F78" s="227" t="s">
        <v>263</v>
      </c>
      <c r="G78" s="348"/>
      <c r="H78" s="357"/>
      <c r="I78" s="312"/>
    </row>
    <row r="79" spans="1:9" ht="15" customHeight="1" x14ac:dyDescent="0.4">
      <c r="A79" s="57">
        <f t="shared" si="5"/>
        <v>57</v>
      </c>
      <c r="B79" s="57" t="str">
        <f t="shared" si="6"/>
        <v>CM057</v>
      </c>
      <c r="C79" s="341" t="str">
        <f t="shared" si="7"/>
        <v>CM057</v>
      </c>
      <c r="D79" s="341" t="s">
        <v>376</v>
      </c>
      <c r="E79" s="128" t="s">
        <v>259</v>
      </c>
      <c r="F79" s="128" t="s">
        <v>260</v>
      </c>
      <c r="G79" s="277"/>
      <c r="H79" s="322" t="s">
        <v>377</v>
      </c>
      <c r="I79" s="292" t="s">
        <v>223</v>
      </c>
    </row>
    <row r="80" spans="1:9" x14ac:dyDescent="0.4">
      <c r="A80" s="57">
        <f t="shared" si="5"/>
        <v>57</v>
      </c>
      <c r="B80" s="57" t="str">
        <f t="shared" si="6"/>
        <v>CM057</v>
      </c>
      <c r="C80" s="342" t="str">
        <f t="shared" si="7"/>
        <v>CM057</v>
      </c>
      <c r="D80" s="342"/>
      <c r="E80" s="236" t="s">
        <v>259</v>
      </c>
      <c r="F80" s="236" t="s">
        <v>263</v>
      </c>
      <c r="G80" s="278"/>
      <c r="H80" s="323"/>
      <c r="I80" s="293"/>
    </row>
    <row r="81" spans="1:9" ht="25.75" x14ac:dyDescent="0.4">
      <c r="A81" s="57">
        <f t="shared" ref="A81:A144" si="8">IF(D81="",A80,A80+1)</f>
        <v>58</v>
      </c>
      <c r="B81" s="57" t="str">
        <f t="shared" ref="B81:B144" si="9">IF(A81=A80,B80,REPLACE(B80,LEN(B80)-LEN((RIGHT(B80,3)*1+1)*1)+1,LEN((RIGHT(B80,3)*1+1)*1),RIGHT(B80,3)*1+1))</f>
        <v>CM058</v>
      </c>
      <c r="C81" s="235" t="str">
        <f t="shared" si="7"/>
        <v>CM058</v>
      </c>
      <c r="D81" s="235" t="s">
        <v>378</v>
      </c>
      <c r="E81" s="147" t="s">
        <v>259</v>
      </c>
      <c r="F81" s="88" t="s">
        <v>260</v>
      </c>
      <c r="G81" s="221"/>
      <c r="H81" s="223" t="s">
        <v>379</v>
      </c>
      <c r="I81" s="217" t="s">
        <v>223</v>
      </c>
    </row>
    <row r="82" spans="1:9" x14ac:dyDescent="0.4">
      <c r="A82" s="57">
        <f t="shared" si="8"/>
        <v>59</v>
      </c>
      <c r="B82" s="57" t="str">
        <f t="shared" si="9"/>
        <v>CM059</v>
      </c>
      <c r="C82" s="229" t="str">
        <f t="shared" si="7"/>
        <v>CM059</v>
      </c>
      <c r="D82" s="229" t="s">
        <v>380</v>
      </c>
      <c r="E82" s="128" t="s">
        <v>259</v>
      </c>
      <c r="F82" s="128" t="s">
        <v>263</v>
      </c>
      <c r="G82" s="232"/>
      <c r="H82" s="238" t="s">
        <v>381</v>
      </c>
      <c r="I82" s="214" t="s">
        <v>223</v>
      </c>
    </row>
    <row r="83" spans="1:9" x14ac:dyDescent="0.4">
      <c r="A83" s="57">
        <f t="shared" si="8"/>
        <v>60</v>
      </c>
      <c r="B83" s="57" t="str">
        <f t="shared" si="9"/>
        <v>CM060</v>
      </c>
      <c r="C83" s="235" t="str">
        <f t="shared" si="7"/>
        <v>CM060</v>
      </c>
      <c r="D83" s="235" t="s">
        <v>732</v>
      </c>
      <c r="E83" s="147" t="s">
        <v>259</v>
      </c>
      <c r="F83" s="147" t="s">
        <v>266</v>
      </c>
      <c r="G83" s="221"/>
      <c r="H83" s="225" t="s">
        <v>747</v>
      </c>
      <c r="I83" s="217" t="s">
        <v>222</v>
      </c>
    </row>
    <row r="84" spans="1:9" ht="15" customHeight="1" x14ac:dyDescent="0.4">
      <c r="A84" s="57">
        <f t="shared" si="8"/>
        <v>61</v>
      </c>
      <c r="B84" s="57" t="str">
        <f t="shared" si="9"/>
        <v>CM061</v>
      </c>
      <c r="C84" s="341" t="str">
        <f t="shared" si="7"/>
        <v>CM061</v>
      </c>
      <c r="D84" s="341" t="s">
        <v>382</v>
      </c>
      <c r="E84" s="128" t="s">
        <v>259</v>
      </c>
      <c r="F84" s="128" t="s">
        <v>265</v>
      </c>
      <c r="G84" s="277"/>
      <c r="H84" s="331" t="s">
        <v>383</v>
      </c>
      <c r="I84" s="292" t="s">
        <v>222</v>
      </c>
    </row>
    <row r="85" spans="1:9" x14ac:dyDescent="0.4">
      <c r="A85" s="57">
        <f t="shared" si="8"/>
        <v>61</v>
      </c>
      <c r="B85" s="57" t="str">
        <f t="shared" si="9"/>
        <v>CM061</v>
      </c>
      <c r="C85" s="342" t="str">
        <f t="shared" si="7"/>
        <v>CM061</v>
      </c>
      <c r="D85" s="342"/>
      <c r="E85" s="236" t="s">
        <v>259</v>
      </c>
      <c r="F85" s="236" t="s">
        <v>266</v>
      </c>
      <c r="G85" s="278"/>
      <c r="H85" s="332"/>
      <c r="I85" s="293"/>
    </row>
    <row r="86" spans="1:9" ht="15" customHeight="1" x14ac:dyDescent="0.4">
      <c r="A86" s="57">
        <f t="shared" si="8"/>
        <v>62</v>
      </c>
      <c r="B86" s="57" t="str">
        <f t="shared" si="9"/>
        <v>CM062</v>
      </c>
      <c r="C86" s="345" t="str">
        <f t="shared" si="7"/>
        <v>CM062</v>
      </c>
      <c r="D86" s="345" t="s">
        <v>384</v>
      </c>
      <c r="E86" s="147" t="s">
        <v>259</v>
      </c>
      <c r="F86" s="147" t="s">
        <v>265</v>
      </c>
      <c r="G86" s="347"/>
      <c r="H86" s="356" t="s">
        <v>385</v>
      </c>
      <c r="I86" s="290" t="s">
        <v>223</v>
      </c>
    </row>
    <row r="87" spans="1:9" x14ac:dyDescent="0.4">
      <c r="A87" s="57">
        <f t="shared" si="8"/>
        <v>62</v>
      </c>
      <c r="B87" s="57" t="str">
        <f t="shared" si="9"/>
        <v>CM062</v>
      </c>
      <c r="C87" s="346" t="str">
        <f t="shared" si="7"/>
        <v>CM062</v>
      </c>
      <c r="D87" s="346"/>
      <c r="E87" s="227" t="s">
        <v>259</v>
      </c>
      <c r="F87" s="227" t="s">
        <v>266</v>
      </c>
      <c r="G87" s="348"/>
      <c r="H87" s="357"/>
      <c r="I87" s="312"/>
    </row>
    <row r="88" spans="1:9" x14ac:dyDescent="0.4">
      <c r="A88" s="57">
        <f t="shared" si="8"/>
        <v>63</v>
      </c>
      <c r="B88" s="57" t="str">
        <f t="shared" si="9"/>
        <v>CM063</v>
      </c>
      <c r="C88" s="229" t="str">
        <f t="shared" si="7"/>
        <v>CM063</v>
      </c>
      <c r="D88" s="229" t="s">
        <v>386</v>
      </c>
      <c r="E88" s="128" t="s">
        <v>259</v>
      </c>
      <c r="F88" s="128" t="s">
        <v>266</v>
      </c>
      <c r="G88" s="232"/>
      <c r="H88" s="234" t="s">
        <v>387</v>
      </c>
      <c r="I88" s="214" t="s">
        <v>222</v>
      </c>
    </row>
    <row r="89" spans="1:9" ht="64.3" x14ac:dyDescent="0.4">
      <c r="A89" s="57">
        <f t="shared" si="8"/>
        <v>64</v>
      </c>
      <c r="B89" s="57" t="str">
        <f t="shared" si="9"/>
        <v>CM064</v>
      </c>
      <c r="C89" s="235" t="str">
        <f t="shared" si="7"/>
        <v>CM064</v>
      </c>
      <c r="D89" s="235" t="s">
        <v>388</v>
      </c>
      <c r="E89" s="147" t="s">
        <v>259</v>
      </c>
      <c r="F89" s="147" t="s">
        <v>270</v>
      </c>
      <c r="G89" s="221"/>
      <c r="H89" s="223" t="s">
        <v>389</v>
      </c>
      <c r="I89" s="217" t="s">
        <v>222</v>
      </c>
    </row>
    <row r="90" spans="1:9" ht="38.6" x14ac:dyDescent="0.4">
      <c r="A90" s="57">
        <f t="shared" si="8"/>
        <v>65</v>
      </c>
      <c r="B90" s="57" t="str">
        <f t="shared" si="9"/>
        <v>CM065</v>
      </c>
      <c r="C90" s="229" t="str">
        <f t="shared" si="7"/>
        <v>CM065</v>
      </c>
      <c r="D90" s="229" t="s">
        <v>390</v>
      </c>
      <c r="E90" s="128" t="s">
        <v>132</v>
      </c>
      <c r="F90" s="128" t="s">
        <v>132</v>
      </c>
      <c r="G90" s="232"/>
      <c r="H90" s="238" t="s">
        <v>391</v>
      </c>
      <c r="I90" s="214" t="s">
        <v>222</v>
      </c>
    </row>
    <row r="91" spans="1:9" ht="15" customHeight="1" x14ac:dyDescent="0.4">
      <c r="A91" s="57">
        <f t="shared" si="8"/>
        <v>66</v>
      </c>
      <c r="B91" s="57" t="str">
        <f t="shared" si="9"/>
        <v>CM066</v>
      </c>
      <c r="C91" s="345" t="str">
        <f t="shared" si="7"/>
        <v>CM066</v>
      </c>
      <c r="D91" s="345" t="s">
        <v>392</v>
      </c>
      <c r="E91" s="147" t="s">
        <v>20</v>
      </c>
      <c r="F91" s="147" t="s">
        <v>393</v>
      </c>
      <c r="G91" s="347"/>
      <c r="H91" s="349" t="s">
        <v>394</v>
      </c>
      <c r="I91" s="290" t="s">
        <v>222</v>
      </c>
    </row>
    <row r="92" spans="1:9" x14ac:dyDescent="0.4">
      <c r="A92" s="57">
        <f t="shared" si="8"/>
        <v>66</v>
      </c>
      <c r="B92" s="57" t="str">
        <f t="shared" si="9"/>
        <v>CM066</v>
      </c>
      <c r="C92" s="346" t="str">
        <f t="shared" si="7"/>
        <v>CM066</v>
      </c>
      <c r="D92" s="346"/>
      <c r="E92" s="227" t="s">
        <v>33</v>
      </c>
      <c r="F92" s="227" t="s">
        <v>393</v>
      </c>
      <c r="G92" s="348"/>
      <c r="H92" s="350"/>
      <c r="I92" s="312"/>
    </row>
    <row r="93" spans="1:9" ht="51.45" x14ac:dyDescent="0.4">
      <c r="A93" s="57">
        <f t="shared" si="8"/>
        <v>67</v>
      </c>
      <c r="B93" s="57" t="str">
        <f t="shared" si="9"/>
        <v>CM067</v>
      </c>
      <c r="C93" s="229" t="str">
        <f t="shared" si="7"/>
        <v>CM067</v>
      </c>
      <c r="D93" s="229" t="s">
        <v>395</v>
      </c>
      <c r="E93" s="128" t="s">
        <v>278</v>
      </c>
      <c r="F93" s="128" t="s">
        <v>83</v>
      </c>
      <c r="G93" s="232" t="s">
        <v>31</v>
      </c>
      <c r="H93" s="238" t="s">
        <v>396</v>
      </c>
      <c r="I93" s="214" t="s">
        <v>223</v>
      </c>
    </row>
    <row r="94" spans="1:9" ht="64.3" x14ac:dyDescent="0.4">
      <c r="A94" s="57">
        <f t="shared" si="8"/>
        <v>68</v>
      </c>
      <c r="B94" s="57" t="str">
        <f t="shared" si="9"/>
        <v>CM068</v>
      </c>
      <c r="C94" s="235" t="str">
        <f t="shared" si="7"/>
        <v>CM068</v>
      </c>
      <c r="D94" s="235" t="s">
        <v>397</v>
      </c>
      <c r="E94" s="147" t="s">
        <v>278</v>
      </c>
      <c r="F94" s="147" t="s">
        <v>83</v>
      </c>
      <c r="G94" s="221"/>
      <c r="H94" s="223" t="s">
        <v>398</v>
      </c>
      <c r="I94" s="217" t="s">
        <v>223</v>
      </c>
    </row>
    <row r="95" spans="1:9" ht="25.75" x14ac:dyDescent="0.4">
      <c r="A95" s="57">
        <f t="shared" si="8"/>
        <v>69</v>
      </c>
      <c r="B95" s="57" t="str">
        <f t="shared" si="9"/>
        <v>CM069</v>
      </c>
      <c r="C95" s="120" t="str">
        <f t="shared" si="7"/>
        <v>CM069</v>
      </c>
      <c r="D95" s="120" t="s">
        <v>399</v>
      </c>
      <c r="E95" s="91" t="s">
        <v>278</v>
      </c>
      <c r="F95" s="91" t="s">
        <v>283</v>
      </c>
      <c r="G95" s="102"/>
      <c r="H95" s="202" t="s">
        <v>400</v>
      </c>
      <c r="I95" s="262" t="s">
        <v>223</v>
      </c>
    </row>
    <row r="96" spans="1:9" ht="15" customHeight="1" x14ac:dyDescent="0.4">
      <c r="A96" s="57">
        <f t="shared" si="8"/>
        <v>70</v>
      </c>
      <c r="B96" s="57" t="str">
        <f t="shared" si="9"/>
        <v>CM070</v>
      </c>
      <c r="C96" s="345" t="str">
        <f t="shared" si="7"/>
        <v>CM070</v>
      </c>
      <c r="D96" s="345" t="s">
        <v>401</v>
      </c>
      <c r="E96" s="147" t="s">
        <v>20</v>
      </c>
      <c r="F96" s="147" t="s">
        <v>83</v>
      </c>
      <c r="G96" s="347"/>
      <c r="H96" s="349" t="s">
        <v>402</v>
      </c>
      <c r="I96" s="290" t="s">
        <v>223</v>
      </c>
    </row>
    <row r="97" spans="1:10" x14ac:dyDescent="0.4">
      <c r="A97" s="57">
        <f t="shared" si="8"/>
        <v>70</v>
      </c>
      <c r="B97" s="57" t="str">
        <f t="shared" si="9"/>
        <v>CM070</v>
      </c>
      <c r="C97" s="346" t="str">
        <f t="shared" si="7"/>
        <v>CM070</v>
      </c>
      <c r="D97" s="346"/>
      <c r="E97" s="227" t="s">
        <v>132</v>
      </c>
      <c r="F97" s="227" t="s">
        <v>83</v>
      </c>
      <c r="G97" s="348"/>
      <c r="H97" s="350"/>
      <c r="I97" s="312"/>
    </row>
    <row r="98" spans="1:10" x14ac:dyDescent="0.4">
      <c r="A98" s="57">
        <f t="shared" si="8"/>
        <v>70</v>
      </c>
      <c r="B98" s="57" t="str">
        <f t="shared" si="9"/>
        <v>CM070</v>
      </c>
      <c r="C98" s="346" t="str">
        <f t="shared" si="7"/>
        <v>CM070</v>
      </c>
      <c r="D98" s="346"/>
      <c r="E98" s="227" t="s">
        <v>41</v>
      </c>
      <c r="F98" s="227" t="s">
        <v>83</v>
      </c>
      <c r="G98" s="348"/>
      <c r="H98" s="350"/>
      <c r="I98" s="312"/>
    </row>
    <row r="99" spans="1:10" x14ac:dyDescent="0.4">
      <c r="A99" s="57">
        <f t="shared" si="8"/>
        <v>70</v>
      </c>
      <c r="B99" s="57" t="str">
        <f t="shared" si="9"/>
        <v>CM070</v>
      </c>
      <c r="C99" s="360" t="str">
        <f t="shared" si="7"/>
        <v>CM070</v>
      </c>
      <c r="D99" s="360"/>
      <c r="E99" s="228" t="s">
        <v>278</v>
      </c>
      <c r="F99" s="228" t="s">
        <v>283</v>
      </c>
      <c r="G99" s="354"/>
      <c r="H99" s="355"/>
      <c r="I99" s="291"/>
    </row>
    <row r="100" spans="1:10" ht="15" customHeight="1" x14ac:dyDescent="0.4">
      <c r="A100" s="57">
        <f t="shared" si="8"/>
        <v>71</v>
      </c>
      <c r="B100" s="57" t="str">
        <f t="shared" si="9"/>
        <v>CM071</v>
      </c>
      <c r="C100" s="341" t="str">
        <f t="shared" si="7"/>
        <v>CM071</v>
      </c>
      <c r="D100" s="341" t="s">
        <v>403</v>
      </c>
      <c r="E100" s="128" t="s">
        <v>20</v>
      </c>
      <c r="F100" s="128" t="s">
        <v>83</v>
      </c>
      <c r="G100" s="277" t="s">
        <v>31</v>
      </c>
      <c r="H100" s="322" t="s">
        <v>404</v>
      </c>
      <c r="I100" s="292" t="s">
        <v>223</v>
      </c>
    </row>
    <row r="101" spans="1:10" x14ac:dyDescent="0.4">
      <c r="A101" s="57">
        <f t="shared" si="8"/>
        <v>71</v>
      </c>
      <c r="B101" s="57" t="str">
        <f t="shared" si="9"/>
        <v>CM071</v>
      </c>
      <c r="C101" s="359" t="str">
        <f t="shared" si="7"/>
        <v>CM071</v>
      </c>
      <c r="D101" s="359"/>
      <c r="E101" s="237" t="s">
        <v>278</v>
      </c>
      <c r="F101" s="237" t="s">
        <v>283</v>
      </c>
      <c r="G101" s="321"/>
      <c r="H101" s="324"/>
      <c r="I101" s="294"/>
    </row>
    <row r="102" spans="1:10" ht="25.75" x14ac:dyDescent="0.4">
      <c r="A102" s="57">
        <f t="shared" si="8"/>
        <v>72</v>
      </c>
      <c r="B102" s="57" t="str">
        <f t="shared" si="9"/>
        <v>CM072</v>
      </c>
      <c r="C102" s="95" t="str">
        <f t="shared" si="7"/>
        <v>CM072</v>
      </c>
      <c r="D102" s="95" t="s">
        <v>405</v>
      </c>
      <c r="E102" s="88" t="s">
        <v>132</v>
      </c>
      <c r="F102" s="88" t="s">
        <v>132</v>
      </c>
      <c r="G102" s="118" t="s">
        <v>31</v>
      </c>
      <c r="H102" s="207" t="s">
        <v>406</v>
      </c>
      <c r="I102" s="111" t="s">
        <v>223</v>
      </c>
    </row>
    <row r="103" spans="1:10" s="271" customFormat="1" ht="51.45" x14ac:dyDescent="0.4">
      <c r="A103" s="57">
        <f t="shared" si="8"/>
        <v>73</v>
      </c>
      <c r="B103" s="57" t="str">
        <f t="shared" si="9"/>
        <v>CM073</v>
      </c>
      <c r="C103" s="229" t="str">
        <f t="shared" si="7"/>
        <v>CM073</v>
      </c>
      <c r="D103" s="229" t="s">
        <v>407</v>
      </c>
      <c r="E103" s="128" t="s">
        <v>259</v>
      </c>
      <c r="F103" s="128" t="s">
        <v>263</v>
      </c>
      <c r="G103" s="232" t="s">
        <v>31</v>
      </c>
      <c r="H103" s="234" t="s">
        <v>408</v>
      </c>
      <c r="I103" s="214" t="s">
        <v>223</v>
      </c>
      <c r="J103"/>
    </row>
    <row r="104" spans="1:10" x14ac:dyDescent="0.4">
      <c r="A104" s="57">
        <f t="shared" si="8"/>
        <v>74</v>
      </c>
      <c r="B104" s="57" t="str">
        <f t="shared" si="9"/>
        <v>CM074</v>
      </c>
      <c r="C104" s="95" t="str">
        <f t="shared" si="7"/>
        <v>CM074</v>
      </c>
      <c r="D104" s="95" t="s">
        <v>128</v>
      </c>
      <c r="E104" s="88" t="s">
        <v>67</v>
      </c>
      <c r="F104" s="88" t="s">
        <v>72</v>
      </c>
      <c r="G104" s="118"/>
      <c r="H104" s="207" t="s">
        <v>129</v>
      </c>
      <c r="I104" s="111" t="s">
        <v>223</v>
      </c>
    </row>
    <row r="105" spans="1:10" ht="51.45" x14ac:dyDescent="0.4">
      <c r="A105" s="57">
        <f t="shared" si="8"/>
        <v>75</v>
      </c>
      <c r="B105" s="57" t="str">
        <f t="shared" si="9"/>
        <v>CM075</v>
      </c>
      <c r="C105" s="120" t="str">
        <f t="shared" si="7"/>
        <v>CM075</v>
      </c>
      <c r="D105" s="120" t="s">
        <v>409</v>
      </c>
      <c r="E105" s="91" t="s">
        <v>67</v>
      </c>
      <c r="F105" s="91" t="s">
        <v>68</v>
      </c>
      <c r="G105" s="102"/>
      <c r="H105" s="202" t="s">
        <v>410</v>
      </c>
      <c r="I105" s="262" t="s">
        <v>223</v>
      </c>
    </row>
    <row r="106" spans="1:10" ht="25.75" x14ac:dyDescent="0.4">
      <c r="A106" s="57">
        <f t="shared" si="8"/>
        <v>76</v>
      </c>
      <c r="B106" s="57" t="str">
        <f t="shared" si="9"/>
        <v>CM076</v>
      </c>
      <c r="C106" s="95" t="str">
        <f t="shared" si="7"/>
        <v>CM076</v>
      </c>
      <c r="D106" s="95" t="s">
        <v>411</v>
      </c>
      <c r="E106" s="88" t="s">
        <v>67</v>
      </c>
      <c r="F106" s="88" t="s">
        <v>83</v>
      </c>
      <c r="G106" s="118"/>
      <c r="H106" s="207" t="s">
        <v>412</v>
      </c>
      <c r="I106" s="111" t="s">
        <v>223</v>
      </c>
    </row>
    <row r="107" spans="1:10" ht="64.3" x14ac:dyDescent="0.4">
      <c r="A107" s="57">
        <f t="shared" si="8"/>
        <v>77</v>
      </c>
      <c r="B107" s="57" t="str">
        <f t="shared" si="9"/>
        <v>CM077</v>
      </c>
      <c r="C107" s="229" t="str">
        <f t="shared" si="7"/>
        <v>CM077</v>
      </c>
      <c r="D107" s="229" t="s">
        <v>413</v>
      </c>
      <c r="E107" s="128" t="s">
        <v>67</v>
      </c>
      <c r="F107" s="128" t="s">
        <v>83</v>
      </c>
      <c r="G107" s="232" t="s">
        <v>31</v>
      </c>
      <c r="H107" s="238" t="s">
        <v>414</v>
      </c>
      <c r="I107" s="214" t="s">
        <v>223</v>
      </c>
    </row>
    <row r="108" spans="1:10" ht="25.75" x14ac:dyDescent="0.4">
      <c r="A108" s="57">
        <f t="shared" si="8"/>
        <v>78</v>
      </c>
      <c r="B108" s="57" t="str">
        <f t="shared" si="9"/>
        <v>CM078</v>
      </c>
      <c r="C108" s="95" t="str">
        <f t="shared" si="7"/>
        <v>CM078</v>
      </c>
      <c r="D108" s="95" t="s">
        <v>733</v>
      </c>
      <c r="E108" s="88" t="s">
        <v>278</v>
      </c>
      <c r="F108" s="88" t="s">
        <v>83</v>
      </c>
      <c r="G108" s="118"/>
      <c r="H108" s="207" t="s">
        <v>742</v>
      </c>
      <c r="I108" s="111" t="s">
        <v>223</v>
      </c>
    </row>
    <row r="109" spans="1:10" ht="38.6" x14ac:dyDescent="0.4">
      <c r="A109" s="57">
        <f t="shared" si="8"/>
        <v>79</v>
      </c>
      <c r="B109" s="57" t="str">
        <f t="shared" si="9"/>
        <v>CM079</v>
      </c>
      <c r="C109" s="120" t="str">
        <f t="shared" si="7"/>
        <v>CM079</v>
      </c>
      <c r="D109" s="103" t="s">
        <v>734</v>
      </c>
      <c r="E109" s="91" t="s">
        <v>67</v>
      </c>
      <c r="F109" s="91" t="s">
        <v>67</v>
      </c>
      <c r="G109" s="102"/>
      <c r="H109" s="263" t="s">
        <v>47</v>
      </c>
      <c r="I109" s="102" t="s">
        <v>222</v>
      </c>
    </row>
    <row r="110" spans="1:10" ht="38.6" x14ac:dyDescent="0.4">
      <c r="A110" s="57">
        <f t="shared" si="8"/>
        <v>80</v>
      </c>
      <c r="B110" s="57" t="str">
        <f t="shared" si="9"/>
        <v>CM080</v>
      </c>
      <c r="C110" s="95" t="str">
        <f t="shared" si="7"/>
        <v>CM080</v>
      </c>
      <c r="D110" s="92" t="s">
        <v>125</v>
      </c>
      <c r="E110" s="88" t="s">
        <v>67</v>
      </c>
      <c r="F110" s="88" t="s">
        <v>67</v>
      </c>
      <c r="G110" s="118"/>
      <c r="H110" s="213" t="s">
        <v>434</v>
      </c>
      <c r="I110" s="118" t="s">
        <v>222</v>
      </c>
    </row>
    <row r="111" spans="1:10" s="272" customFormat="1" ht="29.15" x14ac:dyDescent="0.4">
      <c r="A111" s="57">
        <f t="shared" si="8"/>
        <v>81</v>
      </c>
      <c r="B111" s="57" t="str">
        <f t="shared" si="9"/>
        <v>CM081</v>
      </c>
      <c r="C111" s="120" t="str">
        <f t="shared" si="7"/>
        <v>CM081</v>
      </c>
      <c r="D111" s="119" t="s">
        <v>422</v>
      </c>
      <c r="E111" s="119" t="s">
        <v>67</v>
      </c>
      <c r="F111" s="119" t="s">
        <v>83</v>
      </c>
      <c r="G111" s="124" t="s">
        <v>31</v>
      </c>
      <c r="H111" s="212" t="s">
        <v>423</v>
      </c>
      <c r="I111" s="124" t="s">
        <v>223</v>
      </c>
      <c r="J111"/>
    </row>
    <row r="112" spans="1:10" s="272" customFormat="1" ht="43.75" x14ac:dyDescent="0.4">
      <c r="A112" s="57">
        <f t="shared" si="8"/>
        <v>82</v>
      </c>
      <c r="B112" s="57" t="str">
        <f t="shared" si="9"/>
        <v>CM082</v>
      </c>
      <c r="C112" s="95" t="str">
        <f t="shared" si="7"/>
        <v>CM082</v>
      </c>
      <c r="D112" s="264" t="s">
        <v>432</v>
      </c>
      <c r="E112" s="264" t="s">
        <v>67</v>
      </c>
      <c r="F112" s="264" t="s">
        <v>67</v>
      </c>
      <c r="G112" s="265"/>
      <c r="H112" s="266" t="s">
        <v>435</v>
      </c>
      <c r="I112" s="265" t="s">
        <v>222</v>
      </c>
      <c r="J112"/>
    </row>
    <row r="113" spans="1:10" s="272" customFormat="1" ht="29.15" x14ac:dyDescent="0.4">
      <c r="A113" s="57">
        <f t="shared" si="8"/>
        <v>83</v>
      </c>
      <c r="B113" s="57" t="str">
        <f t="shared" si="9"/>
        <v>CM083</v>
      </c>
      <c r="C113" s="120" t="str">
        <f t="shared" si="7"/>
        <v>CM083</v>
      </c>
      <c r="D113" s="119" t="s">
        <v>735</v>
      </c>
      <c r="E113" s="119" t="s">
        <v>67</v>
      </c>
      <c r="F113" s="119" t="s">
        <v>289</v>
      </c>
      <c r="G113" s="124"/>
      <c r="H113" s="212" t="s">
        <v>743</v>
      </c>
      <c r="I113" s="124" t="s">
        <v>222</v>
      </c>
      <c r="J113"/>
    </row>
    <row r="114" spans="1:10" ht="15" customHeight="1" x14ac:dyDescent="0.4">
      <c r="A114" s="57">
        <f t="shared" si="8"/>
        <v>84</v>
      </c>
      <c r="B114" s="57" t="str">
        <f t="shared" si="9"/>
        <v>CM084</v>
      </c>
      <c r="C114" s="345" t="str">
        <f t="shared" si="7"/>
        <v>CM084</v>
      </c>
      <c r="D114" s="345" t="s">
        <v>135</v>
      </c>
      <c r="E114" s="147" t="s">
        <v>20</v>
      </c>
      <c r="F114" s="147" t="s">
        <v>83</v>
      </c>
      <c r="G114" s="347" t="s">
        <v>31</v>
      </c>
      <c r="H114" s="356" t="s">
        <v>415</v>
      </c>
      <c r="I114" s="290" t="s">
        <v>222</v>
      </c>
    </row>
    <row r="115" spans="1:10" x14ac:dyDescent="0.4">
      <c r="A115" s="57">
        <f t="shared" si="8"/>
        <v>84</v>
      </c>
      <c r="B115" s="57" t="str">
        <f t="shared" si="9"/>
        <v>CM084</v>
      </c>
      <c r="C115" s="346" t="str">
        <f t="shared" si="7"/>
        <v>CM084</v>
      </c>
      <c r="D115" s="361"/>
      <c r="E115" s="227" t="s">
        <v>132</v>
      </c>
      <c r="F115" s="227" t="s">
        <v>83</v>
      </c>
      <c r="G115" s="348"/>
      <c r="H115" s="363"/>
      <c r="I115" s="312"/>
    </row>
    <row r="116" spans="1:10" x14ac:dyDescent="0.4">
      <c r="A116" s="57">
        <f t="shared" si="8"/>
        <v>84</v>
      </c>
      <c r="B116" s="57" t="str">
        <f t="shared" si="9"/>
        <v>CM084</v>
      </c>
      <c r="C116" s="346" t="str">
        <f t="shared" si="7"/>
        <v>CM084</v>
      </c>
      <c r="D116" s="361"/>
      <c r="E116" s="227" t="s">
        <v>38</v>
      </c>
      <c r="F116" s="227" t="s">
        <v>83</v>
      </c>
      <c r="G116" s="348"/>
      <c r="H116" s="363"/>
      <c r="I116" s="312"/>
    </row>
    <row r="117" spans="1:10" x14ac:dyDescent="0.4">
      <c r="A117" s="57">
        <f t="shared" si="8"/>
        <v>84</v>
      </c>
      <c r="B117" s="57" t="str">
        <f t="shared" si="9"/>
        <v>CM084</v>
      </c>
      <c r="C117" s="346" t="str">
        <f t="shared" si="7"/>
        <v>CM084</v>
      </c>
      <c r="D117" s="361"/>
      <c r="E117" s="227" t="s">
        <v>41</v>
      </c>
      <c r="F117" s="227" t="s">
        <v>83</v>
      </c>
      <c r="G117" s="348"/>
      <c r="H117" s="363"/>
      <c r="I117" s="312"/>
    </row>
    <row r="118" spans="1:10" x14ac:dyDescent="0.4">
      <c r="A118" s="57">
        <f t="shared" si="8"/>
        <v>84</v>
      </c>
      <c r="B118" s="57" t="str">
        <f t="shared" si="9"/>
        <v>CM084</v>
      </c>
      <c r="C118" s="360" t="str">
        <f t="shared" si="7"/>
        <v>CM084</v>
      </c>
      <c r="D118" s="362"/>
      <c r="E118" s="228" t="s">
        <v>45</v>
      </c>
      <c r="F118" s="228" t="s">
        <v>83</v>
      </c>
      <c r="G118" s="354"/>
      <c r="H118" s="364"/>
      <c r="I118" s="291"/>
    </row>
    <row r="119" spans="1:10" ht="15" customHeight="1" x14ac:dyDescent="0.4">
      <c r="A119" s="57">
        <f t="shared" si="8"/>
        <v>85</v>
      </c>
      <c r="B119" s="57" t="str">
        <f t="shared" si="9"/>
        <v>CM085</v>
      </c>
      <c r="C119" s="341" t="str">
        <f t="shared" si="7"/>
        <v>CM085</v>
      </c>
      <c r="D119" s="341" t="s">
        <v>418</v>
      </c>
      <c r="E119" s="128" t="s">
        <v>20</v>
      </c>
      <c r="F119" s="128" t="s">
        <v>83</v>
      </c>
      <c r="G119" s="277"/>
      <c r="H119" s="331" t="s">
        <v>419</v>
      </c>
      <c r="I119" s="292" t="s">
        <v>223</v>
      </c>
    </row>
    <row r="120" spans="1:10" x14ac:dyDescent="0.4">
      <c r="A120" s="57">
        <f t="shared" si="8"/>
        <v>85</v>
      </c>
      <c r="B120" s="57" t="str">
        <f t="shared" si="9"/>
        <v>CM085</v>
      </c>
      <c r="C120" s="342" t="str">
        <f t="shared" si="7"/>
        <v>CM085</v>
      </c>
      <c r="D120" s="342"/>
      <c r="E120" s="236" t="s">
        <v>132</v>
      </c>
      <c r="F120" s="236" t="s">
        <v>83</v>
      </c>
      <c r="G120" s="278"/>
      <c r="H120" s="332"/>
      <c r="I120" s="293"/>
    </row>
    <row r="121" spans="1:10" x14ac:dyDescent="0.4">
      <c r="A121" s="57">
        <f t="shared" si="8"/>
        <v>85</v>
      </c>
      <c r="B121" s="57" t="str">
        <f t="shared" si="9"/>
        <v>CM085</v>
      </c>
      <c r="C121" s="342" t="str">
        <f t="shared" si="7"/>
        <v>CM085</v>
      </c>
      <c r="D121" s="342"/>
      <c r="E121" s="236" t="s">
        <v>38</v>
      </c>
      <c r="F121" s="236" t="s">
        <v>83</v>
      </c>
      <c r="G121" s="278"/>
      <c r="H121" s="332"/>
      <c r="I121" s="293"/>
    </row>
    <row r="122" spans="1:10" x14ac:dyDescent="0.4">
      <c r="A122" s="57">
        <f t="shared" si="8"/>
        <v>85</v>
      </c>
      <c r="B122" s="57" t="str">
        <f t="shared" si="9"/>
        <v>CM085</v>
      </c>
      <c r="C122" s="342" t="str">
        <f t="shared" si="7"/>
        <v>CM085</v>
      </c>
      <c r="D122" s="342"/>
      <c r="E122" s="236" t="s">
        <v>41</v>
      </c>
      <c r="F122" s="236" t="s">
        <v>83</v>
      </c>
      <c r="G122" s="278"/>
      <c r="H122" s="332"/>
      <c r="I122" s="293"/>
    </row>
    <row r="123" spans="1:10" x14ac:dyDescent="0.4">
      <c r="A123" s="57">
        <f t="shared" si="8"/>
        <v>85</v>
      </c>
      <c r="B123" s="57" t="str">
        <f t="shared" si="9"/>
        <v>CM085</v>
      </c>
      <c r="C123" s="342" t="str">
        <f t="shared" si="7"/>
        <v>CM085</v>
      </c>
      <c r="D123" s="342"/>
      <c r="E123" s="236" t="s">
        <v>45</v>
      </c>
      <c r="F123" s="236" t="s">
        <v>83</v>
      </c>
      <c r="G123" s="278"/>
      <c r="H123" s="332"/>
      <c r="I123" s="293"/>
    </row>
    <row r="124" spans="1:10" x14ac:dyDescent="0.4">
      <c r="A124" s="57">
        <f t="shared" si="8"/>
        <v>85</v>
      </c>
      <c r="B124" s="57" t="str">
        <f t="shared" si="9"/>
        <v>CM085</v>
      </c>
      <c r="C124" s="359" t="str">
        <f t="shared" si="7"/>
        <v>CM085</v>
      </c>
      <c r="D124" s="359"/>
      <c r="E124" s="237" t="s">
        <v>259</v>
      </c>
      <c r="F124" s="237" t="s">
        <v>83</v>
      </c>
      <c r="G124" s="321"/>
      <c r="H124" s="333"/>
      <c r="I124" s="294"/>
    </row>
    <row r="125" spans="1:10" ht="15" customHeight="1" x14ac:dyDescent="0.4">
      <c r="A125" s="57">
        <f t="shared" si="8"/>
        <v>86</v>
      </c>
      <c r="B125" s="57" t="str">
        <f t="shared" si="9"/>
        <v>CM086</v>
      </c>
      <c r="C125" s="346" t="str">
        <f t="shared" si="7"/>
        <v>CM086</v>
      </c>
      <c r="D125" s="346" t="s">
        <v>420</v>
      </c>
      <c r="E125" s="227" t="s">
        <v>20</v>
      </c>
      <c r="F125" s="227" t="s">
        <v>83</v>
      </c>
      <c r="G125" s="348"/>
      <c r="H125" s="357" t="s">
        <v>421</v>
      </c>
      <c r="I125" s="312" t="s">
        <v>222</v>
      </c>
    </row>
    <row r="126" spans="1:10" x14ac:dyDescent="0.4">
      <c r="A126" s="57">
        <f t="shared" si="8"/>
        <v>86</v>
      </c>
      <c r="B126" s="57" t="str">
        <f t="shared" si="9"/>
        <v>CM086</v>
      </c>
      <c r="C126" s="346" t="str">
        <f t="shared" si="7"/>
        <v>CM086</v>
      </c>
      <c r="D126" s="361"/>
      <c r="E126" s="227" t="s">
        <v>132</v>
      </c>
      <c r="F126" s="227" t="s">
        <v>83</v>
      </c>
      <c r="G126" s="348"/>
      <c r="H126" s="363"/>
      <c r="I126" s="312"/>
    </row>
    <row r="127" spans="1:10" x14ac:dyDescent="0.4">
      <c r="A127" s="57">
        <f t="shared" si="8"/>
        <v>86</v>
      </c>
      <c r="B127" s="57" t="str">
        <f t="shared" si="9"/>
        <v>CM086</v>
      </c>
      <c r="C127" s="346" t="str">
        <f t="shared" si="7"/>
        <v>CM086</v>
      </c>
      <c r="D127" s="361"/>
      <c r="E127" s="227" t="s">
        <v>38</v>
      </c>
      <c r="F127" s="227" t="s">
        <v>83</v>
      </c>
      <c r="G127" s="348"/>
      <c r="H127" s="363"/>
      <c r="I127" s="312"/>
    </row>
    <row r="128" spans="1:10" x14ac:dyDescent="0.4">
      <c r="A128" s="57">
        <f t="shared" si="8"/>
        <v>86</v>
      </c>
      <c r="B128" s="57" t="str">
        <f t="shared" si="9"/>
        <v>CM086</v>
      </c>
      <c r="C128" s="346" t="str">
        <f t="shared" si="7"/>
        <v>CM086</v>
      </c>
      <c r="D128" s="361"/>
      <c r="E128" s="227" t="s">
        <v>41</v>
      </c>
      <c r="F128" s="227" t="s">
        <v>83</v>
      </c>
      <c r="G128" s="348"/>
      <c r="H128" s="363"/>
      <c r="I128" s="312"/>
    </row>
    <row r="129" spans="1:9" x14ac:dyDescent="0.4">
      <c r="A129" s="57">
        <f t="shared" si="8"/>
        <v>86</v>
      </c>
      <c r="B129" s="57" t="str">
        <f t="shared" si="9"/>
        <v>CM086</v>
      </c>
      <c r="C129" s="346" t="str">
        <f t="shared" si="7"/>
        <v>CM086</v>
      </c>
      <c r="D129" s="361"/>
      <c r="E129" s="227" t="s">
        <v>45</v>
      </c>
      <c r="F129" s="227" t="s">
        <v>83</v>
      </c>
      <c r="G129" s="348"/>
      <c r="H129" s="363"/>
      <c r="I129" s="312"/>
    </row>
    <row r="130" spans="1:9" x14ac:dyDescent="0.4">
      <c r="A130" s="57">
        <f t="shared" si="8"/>
        <v>86</v>
      </c>
      <c r="B130" s="57" t="str">
        <f t="shared" si="9"/>
        <v>CM086</v>
      </c>
      <c r="C130" s="360" t="str">
        <f t="shared" si="7"/>
        <v>CM086</v>
      </c>
      <c r="D130" s="362"/>
      <c r="E130" s="228" t="s">
        <v>259</v>
      </c>
      <c r="F130" s="228" t="s">
        <v>83</v>
      </c>
      <c r="G130" s="354"/>
      <c r="H130" s="364"/>
      <c r="I130" s="291"/>
    </row>
    <row r="131" spans="1:9" ht="15" customHeight="1" x14ac:dyDescent="0.4">
      <c r="A131" s="57">
        <f t="shared" si="8"/>
        <v>87</v>
      </c>
      <c r="B131" s="57" t="str">
        <f t="shared" si="9"/>
        <v>CM087</v>
      </c>
      <c r="C131" s="341" t="str">
        <f t="shared" si="7"/>
        <v>CM087</v>
      </c>
      <c r="D131" s="341" t="s">
        <v>416</v>
      </c>
      <c r="E131" s="128" t="s">
        <v>20</v>
      </c>
      <c r="F131" s="128" t="s">
        <v>83</v>
      </c>
      <c r="G131" s="277"/>
      <c r="H131" s="331" t="s">
        <v>417</v>
      </c>
      <c r="I131" s="292" t="s">
        <v>223</v>
      </c>
    </row>
    <row r="132" spans="1:9" x14ac:dyDescent="0.4">
      <c r="A132" s="57">
        <f t="shared" si="8"/>
        <v>87</v>
      </c>
      <c r="B132" s="57" t="str">
        <f t="shared" si="9"/>
        <v>CM087</v>
      </c>
      <c r="C132" s="342" t="str">
        <f t="shared" si="7"/>
        <v>CM087</v>
      </c>
      <c r="D132" s="342"/>
      <c r="E132" s="236" t="s">
        <v>132</v>
      </c>
      <c r="F132" s="236" t="s">
        <v>83</v>
      </c>
      <c r="G132" s="278"/>
      <c r="H132" s="332"/>
      <c r="I132" s="293"/>
    </row>
    <row r="133" spans="1:9" x14ac:dyDescent="0.4">
      <c r="A133" s="57">
        <f t="shared" si="8"/>
        <v>87</v>
      </c>
      <c r="B133" s="57" t="str">
        <f t="shared" si="9"/>
        <v>CM087</v>
      </c>
      <c r="C133" s="342" t="str">
        <f t="shared" ref="C133:C145" si="10">B133</f>
        <v>CM087</v>
      </c>
      <c r="D133" s="342"/>
      <c r="E133" s="236" t="s">
        <v>38</v>
      </c>
      <c r="F133" s="236" t="s">
        <v>83</v>
      </c>
      <c r="G133" s="278"/>
      <c r="H133" s="332"/>
      <c r="I133" s="293"/>
    </row>
    <row r="134" spans="1:9" x14ac:dyDescent="0.4">
      <c r="A134" s="57">
        <f t="shared" si="8"/>
        <v>87</v>
      </c>
      <c r="B134" s="57" t="str">
        <f t="shared" si="9"/>
        <v>CM087</v>
      </c>
      <c r="C134" s="342" t="str">
        <f t="shared" si="10"/>
        <v>CM087</v>
      </c>
      <c r="D134" s="342"/>
      <c r="E134" s="236" t="s">
        <v>41</v>
      </c>
      <c r="F134" s="236" t="s">
        <v>83</v>
      </c>
      <c r="G134" s="278"/>
      <c r="H134" s="332"/>
      <c r="I134" s="293"/>
    </row>
    <row r="135" spans="1:9" x14ac:dyDescent="0.4">
      <c r="A135" s="57">
        <f t="shared" si="8"/>
        <v>87</v>
      </c>
      <c r="B135" s="57" t="str">
        <f t="shared" si="9"/>
        <v>CM087</v>
      </c>
      <c r="C135" s="342" t="str">
        <f t="shared" si="10"/>
        <v>CM087</v>
      </c>
      <c r="D135" s="342"/>
      <c r="E135" s="236" t="s">
        <v>45</v>
      </c>
      <c r="F135" s="236" t="s">
        <v>83</v>
      </c>
      <c r="G135" s="278"/>
      <c r="H135" s="332"/>
      <c r="I135" s="293"/>
    </row>
    <row r="136" spans="1:9" x14ac:dyDescent="0.4">
      <c r="A136" s="57">
        <f t="shared" si="8"/>
        <v>87</v>
      </c>
      <c r="B136" s="57" t="str">
        <f t="shared" si="9"/>
        <v>CM087</v>
      </c>
      <c r="C136" s="342" t="str">
        <f t="shared" si="10"/>
        <v>CM087</v>
      </c>
      <c r="D136" s="342"/>
      <c r="E136" s="236" t="s">
        <v>259</v>
      </c>
      <c r="F136" s="236" t="s">
        <v>83</v>
      </c>
      <c r="G136" s="278"/>
      <c r="H136" s="332"/>
      <c r="I136" s="293"/>
    </row>
    <row r="137" spans="1:9" x14ac:dyDescent="0.4">
      <c r="A137" s="57">
        <f t="shared" si="8"/>
        <v>87</v>
      </c>
      <c r="B137" s="57" t="str">
        <f t="shared" si="9"/>
        <v>CM087</v>
      </c>
      <c r="C137" s="359" t="str">
        <f t="shared" si="10"/>
        <v>CM087</v>
      </c>
      <c r="D137" s="359"/>
      <c r="E137" s="237" t="s">
        <v>278</v>
      </c>
      <c r="F137" s="237" t="s">
        <v>83</v>
      </c>
      <c r="G137" s="321"/>
      <c r="H137" s="333"/>
      <c r="I137" s="294"/>
    </row>
    <row r="138" spans="1:9" ht="15" customHeight="1" x14ac:dyDescent="0.4">
      <c r="A138" s="57">
        <f t="shared" si="8"/>
        <v>88</v>
      </c>
      <c r="B138" s="57" t="str">
        <f t="shared" si="9"/>
        <v>CM088</v>
      </c>
      <c r="C138" s="346" t="str">
        <f t="shared" si="10"/>
        <v>CM088</v>
      </c>
      <c r="D138" s="346" t="s">
        <v>736</v>
      </c>
      <c r="E138" s="227" t="s">
        <v>20</v>
      </c>
      <c r="F138" s="227" t="s">
        <v>83</v>
      </c>
      <c r="G138" s="348"/>
      <c r="H138" s="357" t="s">
        <v>740</v>
      </c>
      <c r="I138" s="312" t="s">
        <v>223</v>
      </c>
    </row>
    <row r="139" spans="1:9" x14ac:dyDescent="0.4">
      <c r="A139" s="57">
        <f t="shared" si="8"/>
        <v>88</v>
      </c>
      <c r="B139" s="57" t="str">
        <f t="shared" si="9"/>
        <v>CM088</v>
      </c>
      <c r="C139" s="346" t="str">
        <f t="shared" si="10"/>
        <v>CM088</v>
      </c>
      <c r="D139" s="361"/>
      <c r="E139" s="227" t="s">
        <v>132</v>
      </c>
      <c r="F139" s="227" t="s">
        <v>83</v>
      </c>
      <c r="G139" s="348"/>
      <c r="H139" s="363"/>
      <c r="I139" s="312"/>
    </row>
    <row r="140" spans="1:9" x14ac:dyDescent="0.4">
      <c r="A140" s="57">
        <f t="shared" si="8"/>
        <v>88</v>
      </c>
      <c r="B140" s="57" t="str">
        <f t="shared" si="9"/>
        <v>CM088</v>
      </c>
      <c r="C140" s="346" t="str">
        <f t="shared" si="10"/>
        <v>CM088</v>
      </c>
      <c r="D140" s="361"/>
      <c r="E140" s="227" t="s">
        <v>38</v>
      </c>
      <c r="F140" s="227" t="s">
        <v>83</v>
      </c>
      <c r="G140" s="348"/>
      <c r="H140" s="363"/>
      <c r="I140" s="312"/>
    </row>
    <row r="141" spans="1:9" x14ac:dyDescent="0.4">
      <c r="A141" s="57">
        <f t="shared" si="8"/>
        <v>88</v>
      </c>
      <c r="B141" s="57" t="str">
        <f t="shared" si="9"/>
        <v>CM088</v>
      </c>
      <c r="C141" s="346" t="str">
        <f t="shared" si="10"/>
        <v>CM088</v>
      </c>
      <c r="D141" s="361"/>
      <c r="E141" s="227" t="s">
        <v>41</v>
      </c>
      <c r="F141" s="227" t="s">
        <v>83</v>
      </c>
      <c r="G141" s="348"/>
      <c r="H141" s="363"/>
      <c r="I141" s="312"/>
    </row>
    <row r="142" spans="1:9" x14ac:dyDescent="0.4">
      <c r="A142" s="57">
        <f t="shared" si="8"/>
        <v>88</v>
      </c>
      <c r="B142" s="57" t="str">
        <f t="shared" si="9"/>
        <v>CM088</v>
      </c>
      <c r="C142" s="346" t="str">
        <f t="shared" si="10"/>
        <v>CM088</v>
      </c>
      <c r="D142" s="361"/>
      <c r="E142" s="227" t="s">
        <v>45</v>
      </c>
      <c r="F142" s="227" t="s">
        <v>83</v>
      </c>
      <c r="G142" s="348"/>
      <c r="H142" s="363"/>
      <c r="I142" s="312"/>
    </row>
    <row r="143" spans="1:9" x14ac:dyDescent="0.4">
      <c r="A143" s="57">
        <f t="shared" si="8"/>
        <v>88</v>
      </c>
      <c r="B143" s="57" t="str">
        <f t="shared" si="9"/>
        <v>CM088</v>
      </c>
      <c r="C143" s="360" t="str">
        <f t="shared" si="10"/>
        <v>CM088</v>
      </c>
      <c r="D143" s="362"/>
      <c r="E143" s="228" t="s">
        <v>259</v>
      </c>
      <c r="F143" s="228" t="s">
        <v>83</v>
      </c>
      <c r="G143" s="354"/>
      <c r="H143" s="364"/>
      <c r="I143" s="291"/>
    </row>
    <row r="144" spans="1:9" ht="15" customHeight="1" x14ac:dyDescent="0.4">
      <c r="A144" s="57">
        <f t="shared" si="8"/>
        <v>89</v>
      </c>
      <c r="B144" s="57" t="str">
        <f t="shared" si="9"/>
        <v>CM089</v>
      </c>
      <c r="C144" s="229" t="str">
        <f t="shared" si="10"/>
        <v>CM089</v>
      </c>
      <c r="D144" s="229" t="s">
        <v>737</v>
      </c>
      <c r="E144" s="128" t="s">
        <v>83</v>
      </c>
      <c r="F144" s="128" t="s">
        <v>83</v>
      </c>
      <c r="G144" s="232"/>
      <c r="H144" s="234" t="s">
        <v>741</v>
      </c>
      <c r="I144" s="214" t="s">
        <v>223</v>
      </c>
    </row>
    <row r="145" spans="1:9" ht="64.3" x14ac:dyDescent="0.4">
      <c r="A145" s="57">
        <f t="shared" ref="A145" si="11">IF(D145="",A144,A144+1)</f>
        <v>90</v>
      </c>
      <c r="B145" s="57" t="str">
        <f t="shared" ref="B145" si="12">IF(A145=A144,B144,REPLACE(B144,LEN(B144)-LEN((RIGHT(B144,3)*1+1)*1)+1,LEN((RIGHT(B144,3)*1+1)*1),RIGHT(B144,3)*1+1))</f>
        <v>CM090</v>
      </c>
      <c r="C145" s="95" t="str">
        <f t="shared" si="10"/>
        <v>CM090</v>
      </c>
      <c r="D145" s="267" t="s">
        <v>601</v>
      </c>
      <c r="E145" s="264" t="s">
        <v>83</v>
      </c>
      <c r="F145" s="264" t="s">
        <v>83</v>
      </c>
      <c r="G145" s="265"/>
      <c r="H145" s="268" t="s">
        <v>556</v>
      </c>
      <c r="I145" s="265" t="s">
        <v>222</v>
      </c>
    </row>
  </sheetData>
  <autoFilter ref="A1:I145" xr:uid="{2EAC9575-BFA4-4CF0-B998-EA12E616B072}"/>
  <mergeCells count="131">
    <mergeCell ref="I100:I101"/>
    <mergeCell ref="C138:C143"/>
    <mergeCell ref="D138:D143"/>
    <mergeCell ref="G138:G143"/>
    <mergeCell ref="H138:H143"/>
    <mergeCell ref="I138:I143"/>
    <mergeCell ref="C125:C130"/>
    <mergeCell ref="D125:D130"/>
    <mergeCell ref="G125:G130"/>
    <mergeCell ref="H125:H130"/>
    <mergeCell ref="I125:I130"/>
    <mergeCell ref="C131:C137"/>
    <mergeCell ref="D131:D137"/>
    <mergeCell ref="G131:G137"/>
    <mergeCell ref="H131:H137"/>
    <mergeCell ref="I131:I137"/>
    <mergeCell ref="C119:C124"/>
    <mergeCell ref="D119:D124"/>
    <mergeCell ref="G119:G124"/>
    <mergeCell ref="H119:H124"/>
    <mergeCell ref="I119:I124"/>
    <mergeCell ref="C91:C92"/>
    <mergeCell ref="D91:D92"/>
    <mergeCell ref="G91:G92"/>
    <mergeCell ref="H91:H92"/>
    <mergeCell ref="I91:I92"/>
    <mergeCell ref="C114:C118"/>
    <mergeCell ref="D114:D118"/>
    <mergeCell ref="G114:G118"/>
    <mergeCell ref="H114:H118"/>
    <mergeCell ref="I114:I118"/>
    <mergeCell ref="C96:C99"/>
    <mergeCell ref="D96:D99"/>
    <mergeCell ref="G96:G99"/>
    <mergeCell ref="H96:H99"/>
    <mergeCell ref="I96:I99"/>
    <mergeCell ref="C100:C101"/>
    <mergeCell ref="D100:D101"/>
    <mergeCell ref="G100:G101"/>
    <mergeCell ref="H100:H101"/>
    <mergeCell ref="C86:C87"/>
    <mergeCell ref="D86:D87"/>
    <mergeCell ref="G86:G87"/>
    <mergeCell ref="H86:H87"/>
    <mergeCell ref="I86:I87"/>
    <mergeCell ref="C84:C85"/>
    <mergeCell ref="D84:D85"/>
    <mergeCell ref="G84:G85"/>
    <mergeCell ref="H84:H85"/>
    <mergeCell ref="I84:I85"/>
    <mergeCell ref="C79:C80"/>
    <mergeCell ref="D79:D80"/>
    <mergeCell ref="G79:G80"/>
    <mergeCell ref="H79:H80"/>
    <mergeCell ref="I79:I80"/>
    <mergeCell ref="C77:C78"/>
    <mergeCell ref="D77:D78"/>
    <mergeCell ref="G77:G78"/>
    <mergeCell ref="H77:H78"/>
    <mergeCell ref="I77:I78"/>
    <mergeCell ref="C74:C76"/>
    <mergeCell ref="D74:D76"/>
    <mergeCell ref="G74:G76"/>
    <mergeCell ref="H74:H76"/>
    <mergeCell ref="I74:I76"/>
    <mergeCell ref="C71:C73"/>
    <mergeCell ref="D71:D73"/>
    <mergeCell ref="G71:G72"/>
    <mergeCell ref="H71:H73"/>
    <mergeCell ref="I71:I73"/>
    <mergeCell ref="C61:C63"/>
    <mergeCell ref="D61:D63"/>
    <mergeCell ref="G61:G63"/>
    <mergeCell ref="H61:H63"/>
    <mergeCell ref="I61:I63"/>
    <mergeCell ref="C50:C52"/>
    <mergeCell ref="D50:D52"/>
    <mergeCell ref="G50:G52"/>
    <mergeCell ref="H50:H52"/>
    <mergeCell ref="I50:I52"/>
    <mergeCell ref="C47:C49"/>
    <mergeCell ref="D47:D49"/>
    <mergeCell ref="G47:G49"/>
    <mergeCell ref="H47:H49"/>
    <mergeCell ref="I47:I49"/>
    <mergeCell ref="C30:C31"/>
    <mergeCell ref="D30:D31"/>
    <mergeCell ref="G30:G31"/>
    <mergeCell ref="H30:H31"/>
    <mergeCell ref="I30:I31"/>
    <mergeCell ref="C45:C46"/>
    <mergeCell ref="D45:D46"/>
    <mergeCell ref="G45:G46"/>
    <mergeCell ref="H45:H46"/>
    <mergeCell ref="I45:I46"/>
    <mergeCell ref="C32:C33"/>
    <mergeCell ref="D32:D33"/>
    <mergeCell ref="F32:F33"/>
    <mergeCell ref="G32:G33"/>
    <mergeCell ref="H32:H33"/>
    <mergeCell ref="I32:I33"/>
    <mergeCell ref="C13:C14"/>
    <mergeCell ref="D13:D14"/>
    <mergeCell ref="G13:G14"/>
    <mergeCell ref="H13:H14"/>
    <mergeCell ref="I13:I14"/>
    <mergeCell ref="C27:C29"/>
    <mergeCell ref="D27:D29"/>
    <mergeCell ref="G27:G29"/>
    <mergeCell ref="H27:H29"/>
    <mergeCell ref="I27:I29"/>
    <mergeCell ref="C17:C18"/>
    <mergeCell ref="D17:D18"/>
    <mergeCell ref="G17:G18"/>
    <mergeCell ref="H17:H18"/>
    <mergeCell ref="I17:I18"/>
    <mergeCell ref="C15:C16"/>
    <mergeCell ref="D15:D16"/>
    <mergeCell ref="G15:G16"/>
    <mergeCell ref="H15:H16"/>
    <mergeCell ref="I15:I16"/>
    <mergeCell ref="C11:C12"/>
    <mergeCell ref="D11:D12"/>
    <mergeCell ref="G11:G12"/>
    <mergeCell ref="H11:H12"/>
    <mergeCell ref="I11:I12"/>
    <mergeCell ref="C9:C10"/>
    <mergeCell ref="D9:D10"/>
    <mergeCell ref="G9:G10"/>
    <mergeCell ref="H9:H10"/>
    <mergeCell ref="I9:I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C14D-A581-460F-8729-DBF86F148BAF}">
  <dimension ref="B2:H31"/>
  <sheetViews>
    <sheetView workbookViewId="0">
      <selection activeCell="D13" sqref="D13"/>
    </sheetView>
  </sheetViews>
  <sheetFormatPr defaultRowHeight="14.6" x14ac:dyDescent="0.4"/>
  <cols>
    <col min="2" max="2" width="12.84375" customWidth="1"/>
    <col min="3" max="3" width="8.69140625" customWidth="1"/>
    <col min="4" max="4" width="46.15234375" bestFit="1" customWidth="1"/>
    <col min="5" max="5" width="54.07421875" customWidth="1"/>
    <col min="6" max="6" width="25.61328125" customWidth="1"/>
    <col min="7" max="7" width="24" customWidth="1"/>
    <col min="8" max="8" width="52.15234375" bestFit="1" customWidth="1"/>
  </cols>
  <sheetData>
    <row r="2" spans="2:8" ht="13" customHeight="1" x14ac:dyDescent="0.4">
      <c r="B2" s="136" t="s">
        <v>444</v>
      </c>
      <c r="C2" s="6" t="s">
        <v>450</v>
      </c>
      <c r="D2" s="7" t="s">
        <v>445</v>
      </c>
      <c r="E2" s="7" t="s">
        <v>0</v>
      </c>
      <c r="F2" s="9" t="s">
        <v>446</v>
      </c>
      <c r="G2" s="9" t="s">
        <v>447</v>
      </c>
      <c r="H2" s="136" t="s">
        <v>448</v>
      </c>
    </row>
    <row r="3" spans="2:8" x14ac:dyDescent="0.4">
      <c r="B3" s="3" t="s">
        <v>449</v>
      </c>
      <c r="C3" s="3">
        <v>1.2</v>
      </c>
      <c r="D3" s="3" t="s">
        <v>574</v>
      </c>
      <c r="E3" s="3" t="s">
        <v>460</v>
      </c>
      <c r="F3" s="3" t="s">
        <v>590</v>
      </c>
      <c r="G3" s="3" t="str">
        <f>'Residential Equipment'!$A$71</f>
        <v>RE014</v>
      </c>
      <c r="H3" s="138" t="str">
        <f ca="1">IF(F3="Residential Equipment",VLOOKUP(G3,INDIRECT("'"&amp;F3&amp;"'!A:F"),3,FALSE),VLOOKUP(G3,INDIRECT("'"&amp;F3&amp;"'!C:F"),2,FALSE))</f>
        <v>Clothes Washer</v>
      </c>
    </row>
    <row r="4" spans="2:8" x14ac:dyDescent="0.4">
      <c r="B4" s="137" t="s">
        <v>449</v>
      </c>
      <c r="C4" s="137">
        <v>1.2</v>
      </c>
      <c r="D4" s="137" t="s">
        <v>459</v>
      </c>
      <c r="E4" s="137" t="s">
        <v>451</v>
      </c>
      <c r="F4" s="137" t="s">
        <v>590</v>
      </c>
      <c r="G4" s="137" t="str">
        <f>'Residential Equipment'!$A$72</f>
        <v>RE015</v>
      </c>
      <c r="H4" s="139" t="str">
        <f t="shared" ref="H4:H31" ca="1" si="0">IF(F4="Residential Equipment",VLOOKUP(G4,INDIRECT("'"&amp;F4&amp;"'!A:F"),3,FALSE),VLOOKUP(G4,INDIRECT("'"&amp;F4&amp;"'!C:F"),2,FALSE))</f>
        <v>Clothes Dryer</v>
      </c>
    </row>
    <row r="5" spans="2:8" x14ac:dyDescent="0.4">
      <c r="B5" s="3" t="s">
        <v>449</v>
      </c>
      <c r="C5" s="3">
        <v>1.2</v>
      </c>
      <c r="D5" s="3" t="s">
        <v>452</v>
      </c>
      <c r="E5" s="3" t="s">
        <v>461</v>
      </c>
      <c r="F5" s="3" t="s">
        <v>590</v>
      </c>
      <c r="G5" s="3" t="str">
        <f>'Residential Equipment'!$A$60</f>
        <v>RE011</v>
      </c>
      <c r="H5" s="138" t="str">
        <f t="shared" ca="1" si="0"/>
        <v>Refrigerator</v>
      </c>
    </row>
    <row r="6" spans="2:8" x14ac:dyDescent="0.4">
      <c r="B6" s="137" t="s">
        <v>449</v>
      </c>
      <c r="C6" s="137">
        <v>1.2</v>
      </c>
      <c r="D6" s="137" t="s">
        <v>458</v>
      </c>
      <c r="E6" s="137" t="s">
        <v>453</v>
      </c>
      <c r="F6" s="137" t="s">
        <v>590</v>
      </c>
      <c r="G6" s="137" t="str">
        <f>'Residential Equipment'!$A$77</f>
        <v>RE016</v>
      </c>
      <c r="H6" s="139" t="str">
        <f t="shared" ca="1" si="0"/>
        <v>Dishwasher</v>
      </c>
    </row>
    <row r="7" spans="2:8" x14ac:dyDescent="0.4">
      <c r="B7" s="3" t="s">
        <v>449</v>
      </c>
      <c r="C7" s="3">
        <v>1.2</v>
      </c>
      <c r="D7" s="3" t="s">
        <v>457</v>
      </c>
      <c r="E7" s="3" t="s">
        <v>454</v>
      </c>
      <c r="F7" s="3" t="s">
        <v>590</v>
      </c>
      <c r="G7" s="3" t="str">
        <f>'Residential Equipment'!A104</f>
        <v>RE028</v>
      </c>
      <c r="H7" s="138" t="str">
        <f t="shared" ca="1" si="0"/>
        <v>Air Purifier</v>
      </c>
    </row>
    <row r="8" spans="2:8" x14ac:dyDescent="0.4">
      <c r="B8" s="137" t="s">
        <v>449</v>
      </c>
      <c r="C8" s="137">
        <v>1.2</v>
      </c>
      <c r="D8" s="137" t="s">
        <v>455</v>
      </c>
      <c r="E8" s="137" t="s">
        <v>462</v>
      </c>
      <c r="F8" s="137" t="s">
        <v>590</v>
      </c>
      <c r="G8" s="137" t="str">
        <f>'Residential Equipment'!$A$93</f>
        <v>RE023</v>
      </c>
      <c r="H8" s="139" t="str">
        <f t="shared" ca="1" si="0"/>
        <v>TVs</v>
      </c>
    </row>
    <row r="9" spans="2:8" x14ac:dyDescent="0.4">
      <c r="B9" s="3" t="s">
        <v>449</v>
      </c>
      <c r="C9" s="3">
        <v>1.2</v>
      </c>
      <c r="D9" s="3" t="s">
        <v>456</v>
      </c>
      <c r="E9" s="3" t="s">
        <v>463</v>
      </c>
      <c r="F9" s="3" t="s">
        <v>589</v>
      </c>
      <c r="G9" s="3" t="str">
        <f>'Residential Non-Equipment'!C71</f>
        <v>RM056</v>
      </c>
      <c r="H9" s="138" t="str">
        <f t="shared" ca="1" si="0"/>
        <v>ENERGY STAR Soundbar</v>
      </c>
    </row>
    <row r="10" spans="2:8" x14ac:dyDescent="0.4">
      <c r="B10" s="137" t="s">
        <v>449</v>
      </c>
      <c r="C10" s="137">
        <v>1.2</v>
      </c>
      <c r="D10" s="137" t="s">
        <v>464</v>
      </c>
      <c r="E10" s="137" t="s">
        <v>465</v>
      </c>
      <c r="F10" s="137" t="s">
        <v>590</v>
      </c>
      <c r="G10" s="137" t="str">
        <f>'Residential Equipment'!$A$9</f>
        <v>RE002</v>
      </c>
      <c r="H10" s="139" t="str">
        <f t="shared" ca="1" si="0"/>
        <v>Room AC</v>
      </c>
    </row>
    <row r="11" spans="2:8" x14ac:dyDescent="0.4">
      <c r="B11" s="3" t="s">
        <v>449</v>
      </c>
      <c r="C11" s="3">
        <v>1.2</v>
      </c>
      <c r="D11" s="3" t="s">
        <v>466</v>
      </c>
      <c r="E11" s="3" t="s">
        <v>468</v>
      </c>
      <c r="F11" s="3" t="s">
        <v>590</v>
      </c>
      <c r="G11" s="3" t="str">
        <f>'Residential Equipment'!$A$16</f>
        <v>RE003</v>
      </c>
      <c r="H11" s="138" t="str">
        <f t="shared" ca="1" si="0"/>
        <v>Ductless Mini Split AC</v>
      </c>
    </row>
    <row r="12" spans="2:8" x14ac:dyDescent="0.4">
      <c r="B12" s="137" t="s">
        <v>449</v>
      </c>
      <c r="C12" s="137">
        <v>1.2</v>
      </c>
      <c r="D12" s="137" t="s">
        <v>467</v>
      </c>
      <c r="E12" s="137" t="s">
        <v>575</v>
      </c>
      <c r="F12" s="137" t="s">
        <v>590</v>
      </c>
      <c r="G12" s="137" t="str">
        <f>'Residential Equipment'!$A$2</f>
        <v>RE001</v>
      </c>
      <c r="H12" s="139" t="str">
        <f t="shared" ca="1" si="0"/>
        <v>Central AC</v>
      </c>
    </row>
    <row r="13" spans="2:8" x14ac:dyDescent="0.4">
      <c r="B13" s="3" t="s">
        <v>449</v>
      </c>
      <c r="C13" s="3">
        <v>1.2</v>
      </c>
      <c r="D13" s="3" t="s">
        <v>469</v>
      </c>
      <c r="E13" s="3" t="s">
        <v>576</v>
      </c>
      <c r="F13" s="3" t="s">
        <v>589</v>
      </c>
      <c r="G13" s="3" t="str">
        <f>'Residential Non-Equipment'!$B$26</f>
        <v>RM025</v>
      </c>
      <c r="H13" s="138" t="str">
        <f t="shared" ca="1" si="0"/>
        <v>Central AC - Maintenance and Tune-Up</v>
      </c>
    </row>
    <row r="14" spans="2:8" x14ac:dyDescent="0.4">
      <c r="B14" s="137" t="s">
        <v>449</v>
      </c>
      <c r="C14" s="137">
        <v>1.2</v>
      </c>
      <c r="D14" s="137" t="s">
        <v>577</v>
      </c>
      <c r="E14" s="137" t="s">
        <v>470</v>
      </c>
      <c r="F14" s="137" t="s">
        <v>590</v>
      </c>
      <c r="G14" s="137" t="str">
        <f>'Residential Equipment'!A106</f>
        <v>RE029</v>
      </c>
      <c r="H14" s="139" t="str">
        <f ca="1">IF(F14="Residential Equipment",VLOOKUP(G14,INDIRECT("'"&amp;F14&amp;"'!A:F"),3,FALSE),VLOOKUP(G14,INDIRECT("'"&amp;F14&amp;"'!C:F"),2,FALSE))</f>
        <v>Fans</v>
      </c>
    </row>
    <row r="15" spans="2:8" x14ac:dyDescent="0.4">
      <c r="B15" s="3" t="s">
        <v>449</v>
      </c>
      <c r="C15" s="3">
        <v>1.2</v>
      </c>
      <c r="D15" s="3" t="s">
        <v>488</v>
      </c>
      <c r="E15" s="3" t="s">
        <v>471</v>
      </c>
      <c r="F15" s="3" t="s">
        <v>589</v>
      </c>
      <c r="G15" s="3" t="str">
        <f>'Residential Non-Equipment'!$B$28</f>
        <v>RM027</v>
      </c>
      <c r="H15" s="138" t="str">
        <f t="shared" ca="1" si="0"/>
        <v>Thermostat - Connected (Central)</v>
      </c>
    </row>
    <row r="16" spans="2:8" x14ac:dyDescent="0.4">
      <c r="B16" s="137" t="s">
        <v>449</v>
      </c>
      <c r="C16" s="137">
        <v>1.2</v>
      </c>
      <c r="D16" s="137" t="s">
        <v>489</v>
      </c>
      <c r="E16" s="137" t="s">
        <v>472</v>
      </c>
      <c r="F16" s="137" t="s">
        <v>589</v>
      </c>
      <c r="G16" s="137" t="str">
        <f>'Residential Non-Equipment'!$B$63</f>
        <v>RM052</v>
      </c>
      <c r="H16" s="139" t="str">
        <f t="shared" ca="1" si="0"/>
        <v>Attic Fan - Photovoltaic - Installation</v>
      </c>
    </row>
    <row r="17" spans="2:8" x14ac:dyDescent="0.4">
      <c r="B17" s="3" t="s">
        <v>449</v>
      </c>
      <c r="C17" s="3">
        <v>1.2</v>
      </c>
      <c r="D17" s="3" t="s">
        <v>490</v>
      </c>
      <c r="E17" s="3" t="s">
        <v>473</v>
      </c>
      <c r="F17" s="3" t="s">
        <v>589</v>
      </c>
      <c r="G17" s="3" t="str">
        <f>'Residential Non-Equipment'!$B$27</f>
        <v>RM026</v>
      </c>
      <c r="H17" s="138" t="str">
        <f t="shared" ca="1" si="0"/>
        <v>Whole-House Fan - Installation</v>
      </c>
    </row>
    <row r="18" spans="2:8" x14ac:dyDescent="0.4">
      <c r="B18" s="137" t="s">
        <v>449</v>
      </c>
      <c r="C18" s="137">
        <v>1.2</v>
      </c>
      <c r="D18" s="137" t="s">
        <v>491</v>
      </c>
      <c r="E18" s="137" t="s">
        <v>474</v>
      </c>
      <c r="F18" s="137" t="s">
        <v>590</v>
      </c>
      <c r="G18" s="137" t="str">
        <f>'Residential Equipment'!$A$101</f>
        <v>RE027</v>
      </c>
      <c r="H18" s="139" t="str">
        <f t="shared" ca="1" si="0"/>
        <v>Dehumidifier</v>
      </c>
    </row>
    <row r="19" spans="2:8" x14ac:dyDescent="0.4">
      <c r="B19" s="3" t="s">
        <v>449</v>
      </c>
      <c r="C19" s="3">
        <v>1.2</v>
      </c>
      <c r="D19" s="3" t="s">
        <v>492</v>
      </c>
      <c r="E19" s="3" t="s">
        <v>475</v>
      </c>
      <c r="F19" s="3" t="s">
        <v>590</v>
      </c>
      <c r="G19" s="3" t="str">
        <f>'Residential Equipment'!$A$37</f>
        <v>RE007</v>
      </c>
      <c r="H19" s="138" t="str">
        <f t="shared" ca="1" si="0"/>
        <v>General Service Lighting</v>
      </c>
    </row>
    <row r="20" spans="2:8" x14ac:dyDescent="0.4">
      <c r="B20" s="137" t="s">
        <v>449</v>
      </c>
      <c r="C20" s="137">
        <v>1.2</v>
      </c>
      <c r="D20" s="137" t="s">
        <v>493</v>
      </c>
      <c r="E20" s="137" t="s">
        <v>476</v>
      </c>
      <c r="F20" s="137" t="s">
        <v>589</v>
      </c>
      <c r="G20" s="137" t="str">
        <f>'Residential Non-Equipment'!$B$44</f>
        <v>RM037</v>
      </c>
      <c r="H20" s="139" t="str">
        <f t="shared" ca="1" si="0"/>
        <v>Interior Lighting - Occupancy Sensors</v>
      </c>
    </row>
    <row r="21" spans="2:8" x14ac:dyDescent="0.4">
      <c r="B21" s="3" t="s">
        <v>449</v>
      </c>
      <c r="C21" s="3">
        <v>1.2</v>
      </c>
      <c r="D21" s="3" t="s">
        <v>494</v>
      </c>
      <c r="E21" s="3" t="s">
        <v>477</v>
      </c>
      <c r="F21" s="3" t="s">
        <v>589</v>
      </c>
      <c r="G21" s="3" t="str">
        <f>'Residential Non-Equipment'!$B$53</f>
        <v>RM044</v>
      </c>
      <c r="H21" s="138" t="str">
        <f t="shared" ca="1" si="0"/>
        <v>Advanced Power Strips - Load or Occupancy</v>
      </c>
    </row>
    <row r="22" spans="2:8" x14ac:dyDescent="0.4">
      <c r="B22" s="137" t="s">
        <v>449</v>
      </c>
      <c r="C22" s="137">
        <v>1.2</v>
      </c>
      <c r="D22" s="137" t="s">
        <v>494</v>
      </c>
      <c r="E22" s="137" t="s">
        <v>478</v>
      </c>
      <c r="F22" s="137" t="s">
        <v>589</v>
      </c>
      <c r="G22" s="137" t="str">
        <f>'Residential Non-Equipment'!$B$54</f>
        <v>RM045</v>
      </c>
      <c r="H22" s="139" t="str">
        <f t="shared" ca="1" si="0"/>
        <v>Advanced Power Strips - IR Sensing</v>
      </c>
    </row>
    <row r="23" spans="2:8" x14ac:dyDescent="0.4">
      <c r="B23" s="3" t="s">
        <v>449</v>
      </c>
      <c r="C23" s="3">
        <v>1.2</v>
      </c>
      <c r="D23" s="3" t="s">
        <v>495</v>
      </c>
      <c r="E23" s="3" t="s">
        <v>479</v>
      </c>
      <c r="F23" s="3" t="s">
        <v>589</v>
      </c>
      <c r="G23" s="3" t="str">
        <f>'Residential Non-Equipment'!C64</f>
        <v>RM053</v>
      </c>
      <c r="H23" s="138" t="str">
        <f t="shared" ca="1" si="0"/>
        <v>Electronics - Switch Plug</v>
      </c>
    </row>
    <row r="24" spans="2:8" x14ac:dyDescent="0.4">
      <c r="B24" s="137" t="s">
        <v>449</v>
      </c>
      <c r="C24" s="137">
        <v>1.2</v>
      </c>
      <c r="D24" s="137" t="s">
        <v>496</v>
      </c>
      <c r="E24" s="137" t="s">
        <v>480</v>
      </c>
      <c r="F24" s="137" t="s">
        <v>590</v>
      </c>
      <c r="G24" s="137" t="str">
        <f>'Residential Equipment'!$A$108</f>
        <v>RE030</v>
      </c>
      <c r="H24" s="139" t="str">
        <f t="shared" ca="1" si="0"/>
        <v>Pool Pump</v>
      </c>
    </row>
    <row r="25" spans="2:8" x14ac:dyDescent="0.4">
      <c r="B25" s="3" t="s">
        <v>449</v>
      </c>
      <c r="C25" s="3">
        <v>1.2</v>
      </c>
      <c r="D25" s="3" t="s">
        <v>497</v>
      </c>
      <c r="E25" s="3" t="s">
        <v>591</v>
      </c>
      <c r="F25" s="3" t="s">
        <v>590</v>
      </c>
      <c r="G25" s="3" t="str">
        <f>'Residential Equipment'!$A$23</f>
        <v>RE005</v>
      </c>
      <c r="H25" s="138" t="str">
        <f t="shared" ca="1" si="0"/>
        <v>Water Heater (&lt;= 55 Gal)</v>
      </c>
    </row>
    <row r="26" spans="2:8" x14ac:dyDescent="0.4">
      <c r="B26" s="137" t="s">
        <v>449</v>
      </c>
      <c r="C26" s="137">
        <v>1.2</v>
      </c>
      <c r="D26" s="137" t="s">
        <v>497</v>
      </c>
      <c r="E26" s="137" t="s">
        <v>591</v>
      </c>
      <c r="F26" s="137" t="s">
        <v>590</v>
      </c>
      <c r="G26" s="137" t="str">
        <f>'Residential Equipment'!$A$29</f>
        <v>RE006</v>
      </c>
      <c r="H26" s="139" t="str">
        <f t="shared" ca="1" si="0"/>
        <v>Water Heater (&gt; 55 Gal)</v>
      </c>
    </row>
    <row r="27" spans="2:8" x14ac:dyDescent="0.4">
      <c r="B27" s="3" t="s">
        <v>449</v>
      </c>
      <c r="C27" s="3">
        <v>1.2</v>
      </c>
      <c r="D27" s="3" t="s">
        <v>498</v>
      </c>
      <c r="E27" s="3" t="s">
        <v>592</v>
      </c>
      <c r="F27" s="3" t="s">
        <v>590</v>
      </c>
      <c r="G27" s="3" t="str">
        <f>'Residential Equipment'!$A$23</f>
        <v>RE005</v>
      </c>
      <c r="H27" s="138" t="str">
        <f t="shared" ca="1" si="0"/>
        <v>Water Heater (&lt;= 55 Gal)</v>
      </c>
    </row>
    <row r="28" spans="2:8" x14ac:dyDescent="0.4">
      <c r="B28" s="137" t="s">
        <v>449</v>
      </c>
      <c r="C28" s="137">
        <v>1.2</v>
      </c>
      <c r="D28" s="137" t="s">
        <v>499</v>
      </c>
      <c r="E28" s="137" t="s">
        <v>578</v>
      </c>
      <c r="F28" s="137" t="s">
        <v>589</v>
      </c>
      <c r="G28" s="137" t="str">
        <f>'Residential Non-Equipment'!$B$70</f>
        <v>RM055</v>
      </c>
      <c r="H28" s="139" t="str">
        <f t="shared" ca="1" si="0"/>
        <v>Water Heater - Solar System - Tune-Up</v>
      </c>
    </row>
    <row r="29" spans="2:8" x14ac:dyDescent="0.4">
      <c r="B29" s="3" t="s">
        <v>449</v>
      </c>
      <c r="C29" s="3">
        <v>1.2</v>
      </c>
      <c r="D29" s="3" t="s">
        <v>500</v>
      </c>
      <c r="E29" s="3" t="s">
        <v>483</v>
      </c>
      <c r="F29" s="3" t="s">
        <v>589</v>
      </c>
      <c r="G29" s="3" t="str">
        <f>'Residential Non-Equipment'!$B$38</f>
        <v>RM031</v>
      </c>
      <c r="H29" s="138" t="str">
        <f t="shared" ca="1" si="0"/>
        <v>Water Heater - Faucet Aerators</v>
      </c>
    </row>
    <row r="30" spans="2:8" x14ac:dyDescent="0.4">
      <c r="B30" s="137" t="s">
        <v>449</v>
      </c>
      <c r="C30" s="137">
        <v>1.2</v>
      </c>
      <c r="D30" s="137" t="s">
        <v>502</v>
      </c>
      <c r="E30" s="137" t="s">
        <v>484</v>
      </c>
      <c r="F30" s="137" t="s">
        <v>589</v>
      </c>
      <c r="G30" s="137" t="str">
        <f>'Residential Non-Equipment'!$B$39</f>
        <v>RM032</v>
      </c>
      <c r="H30" s="139" t="str">
        <f t="shared" ca="1" si="0"/>
        <v>Water Heater - Low-Flow Showerheads</v>
      </c>
    </row>
    <row r="31" spans="2:8" x14ac:dyDescent="0.4">
      <c r="B31" s="4" t="s">
        <v>449</v>
      </c>
      <c r="C31" s="4">
        <v>1.2</v>
      </c>
      <c r="D31" s="4" t="s">
        <v>501</v>
      </c>
      <c r="E31" s="4" t="s">
        <v>485</v>
      </c>
      <c r="F31" s="4" t="s">
        <v>589</v>
      </c>
      <c r="G31" s="4" t="str">
        <f>'Residential Non-Equipment'!$B$62</f>
        <v>RM051</v>
      </c>
      <c r="H31" s="140" t="str">
        <f t="shared" ca="1" si="0"/>
        <v>Behavioral Programs - Peer Group Comparison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06B-0212-49CD-A0EA-800DB3C425C0}">
  <dimension ref="B2:H52"/>
  <sheetViews>
    <sheetView workbookViewId="0">
      <selection activeCell="F34" sqref="F34"/>
    </sheetView>
  </sheetViews>
  <sheetFormatPr defaultRowHeight="14.6" x14ac:dyDescent="0.4"/>
  <cols>
    <col min="2" max="2" width="12.84375" customWidth="1"/>
    <col min="3" max="3" width="8.69140625" customWidth="1"/>
    <col min="4" max="4" width="46.15234375" bestFit="1" customWidth="1"/>
    <col min="5" max="5" width="54.07421875" customWidth="1"/>
    <col min="6" max="6" width="25.61328125" customWidth="1"/>
    <col min="7" max="7" width="24" customWidth="1"/>
    <col min="8" max="8" width="52.15234375" bestFit="1" customWidth="1"/>
  </cols>
  <sheetData>
    <row r="2" spans="2:8" x14ac:dyDescent="0.4">
      <c r="B2" s="136" t="s">
        <v>444</v>
      </c>
      <c r="C2" s="6" t="s">
        <v>450</v>
      </c>
      <c r="D2" s="7" t="s">
        <v>445</v>
      </c>
      <c r="E2" s="7" t="s">
        <v>0</v>
      </c>
      <c r="F2" s="9" t="s">
        <v>446</v>
      </c>
      <c r="G2" s="9" t="s">
        <v>447</v>
      </c>
      <c r="H2" s="136" t="s">
        <v>448</v>
      </c>
    </row>
    <row r="3" spans="2:8" x14ac:dyDescent="0.4">
      <c r="B3" s="3" t="s">
        <v>449</v>
      </c>
      <c r="C3" s="3">
        <v>1.2</v>
      </c>
      <c r="D3" s="3" t="s">
        <v>487</v>
      </c>
      <c r="E3" s="3" t="s">
        <v>486</v>
      </c>
      <c r="F3" s="3" t="s">
        <v>35</v>
      </c>
      <c r="G3" s="3" t="s">
        <v>35</v>
      </c>
      <c r="H3" s="138" t="s">
        <v>35</v>
      </c>
    </row>
    <row r="4" spans="2:8" x14ac:dyDescent="0.4">
      <c r="B4" s="137" t="s">
        <v>449</v>
      </c>
      <c r="C4" s="137">
        <v>1.2</v>
      </c>
      <c r="D4" s="137" t="s">
        <v>487</v>
      </c>
      <c r="E4" s="137" t="s">
        <v>568</v>
      </c>
      <c r="F4" s="137" t="s">
        <v>588</v>
      </c>
      <c r="G4" s="137" t="str">
        <f>'Commercial Non-Equipment'!$B$109</f>
        <v>CM079</v>
      </c>
      <c r="H4" s="139" t="str">
        <f t="shared" ref="H4:H7" ca="1" si="0">IF(F4="Commercial Equipment",VLOOKUP(G4,INDIRECT("'"&amp;F4&amp;"'!A:F"),3,FALSE),VLOOKUP(G4,INDIRECT("'"&amp;F4&amp;"'!C:F"),2,FALSE))</f>
        <v>Refrigerator - Residential Type</v>
      </c>
    </row>
    <row r="5" spans="2:8" x14ac:dyDescent="0.4">
      <c r="B5" s="3" t="s">
        <v>449</v>
      </c>
      <c r="C5" s="3">
        <v>1.2</v>
      </c>
      <c r="D5" s="3" t="s">
        <v>487</v>
      </c>
      <c r="E5" s="3" t="s">
        <v>567</v>
      </c>
      <c r="F5" s="3" t="s">
        <v>588</v>
      </c>
      <c r="G5" s="3" t="s">
        <v>35</v>
      </c>
      <c r="H5" s="138" t="s">
        <v>35</v>
      </c>
    </row>
    <row r="6" spans="2:8" x14ac:dyDescent="0.4">
      <c r="B6" s="137" t="s">
        <v>449</v>
      </c>
      <c r="C6" s="137">
        <v>1.2</v>
      </c>
      <c r="D6" s="137" t="s">
        <v>569</v>
      </c>
      <c r="E6" s="137" t="s">
        <v>503</v>
      </c>
      <c r="F6" s="137" t="s">
        <v>588</v>
      </c>
      <c r="G6" s="137" t="str">
        <f>'Commercial Non-Equipment'!$B$4</f>
        <v>CM003</v>
      </c>
      <c r="H6" s="139" t="str">
        <f t="shared" ca="1" si="0"/>
        <v>Building Shell - Cool Roofs</v>
      </c>
    </row>
    <row r="7" spans="2:8" x14ac:dyDescent="0.4">
      <c r="B7" s="3" t="s">
        <v>449</v>
      </c>
      <c r="C7" s="3">
        <v>1.2</v>
      </c>
      <c r="D7" s="3" t="s">
        <v>570</v>
      </c>
      <c r="E7" t="s">
        <v>504</v>
      </c>
      <c r="F7" s="3" t="s">
        <v>588</v>
      </c>
      <c r="G7" s="3" t="str">
        <f>'Commercial Non-Equipment'!$B$8</f>
        <v>CM007</v>
      </c>
      <c r="H7" s="138" t="str">
        <f t="shared" ca="1" si="0"/>
        <v>Windows - High Efficiency Glazing</v>
      </c>
    </row>
    <row r="8" spans="2:8" x14ac:dyDescent="0.4">
      <c r="B8" s="137" t="s">
        <v>449</v>
      </c>
      <c r="C8" s="137">
        <v>1.2</v>
      </c>
      <c r="D8" s="137" t="s">
        <v>505</v>
      </c>
      <c r="E8" s="137" t="s">
        <v>9</v>
      </c>
      <c r="F8" s="137" t="s">
        <v>587</v>
      </c>
      <c r="G8" s="137" t="str">
        <f>'Commercial Equipment'!$A$110</f>
        <v>CE023</v>
      </c>
      <c r="H8" s="139" t="str">
        <f ca="1">IF(F8="Commercial Equipment",VLOOKUP(G8,INDIRECT("'"&amp;F8&amp;"'!A:F"),3,FALSE),VLOOKUP(G8,INDIRECT("'"&amp;F8&amp;"'!C:F"),2,FALSE))</f>
        <v>Oven</v>
      </c>
    </row>
    <row r="9" spans="2:8" x14ac:dyDescent="0.4">
      <c r="B9" s="3" t="s">
        <v>449</v>
      </c>
      <c r="C9" s="3">
        <v>1.2</v>
      </c>
      <c r="D9" s="3" t="s">
        <v>506</v>
      </c>
      <c r="E9" s="3" t="s">
        <v>9</v>
      </c>
      <c r="F9" s="3" t="s">
        <v>587</v>
      </c>
      <c r="G9" s="3" t="str">
        <f>'Commercial Equipment'!$A$110</f>
        <v>CE023</v>
      </c>
      <c r="H9" s="138" t="str">
        <f t="shared" ref="H9:H52" ca="1" si="1">IF(F9="Commercial Equipment",VLOOKUP(G9,INDIRECT("'"&amp;F9&amp;"'!A:F"),3,FALSE),VLOOKUP(G9,INDIRECT("'"&amp;F9&amp;"'!C:F"),2,FALSE))</f>
        <v>Oven</v>
      </c>
    </row>
    <row r="10" spans="2:8" x14ac:dyDescent="0.4">
      <c r="B10" s="137" t="s">
        <v>449</v>
      </c>
      <c r="C10" s="137">
        <v>1.2</v>
      </c>
      <c r="D10" s="137" t="s">
        <v>507</v>
      </c>
      <c r="E10" s="137" t="s">
        <v>508</v>
      </c>
      <c r="F10" s="137" t="s">
        <v>588</v>
      </c>
      <c r="G10" s="137" t="str">
        <f>'Commercial Non-Equipment'!$B$90</f>
        <v>CM065</v>
      </c>
      <c r="H10" s="139" t="str">
        <f t="shared" ca="1" si="1"/>
        <v>Cooking - Exhaust Hoods with Sensor Control</v>
      </c>
    </row>
    <row r="11" spans="2:8" x14ac:dyDescent="0.4">
      <c r="B11" s="3" t="s">
        <v>449</v>
      </c>
      <c r="C11" s="3">
        <v>1.2</v>
      </c>
      <c r="D11" s="3" t="s">
        <v>509</v>
      </c>
      <c r="E11" s="3" t="s">
        <v>9</v>
      </c>
      <c r="F11" s="3" t="s">
        <v>587</v>
      </c>
      <c r="G11" s="3" t="str">
        <f>'Commercial Equipment'!$A$120</f>
        <v>CE028</v>
      </c>
      <c r="H11" s="138" t="str">
        <f t="shared" ca="1" si="1"/>
        <v>Electric Griddle</v>
      </c>
    </row>
    <row r="12" spans="2:8" x14ac:dyDescent="0.4">
      <c r="B12" s="137" t="s">
        <v>449</v>
      </c>
      <c r="C12" s="137">
        <v>1.2</v>
      </c>
      <c r="D12" s="137" t="s">
        <v>510</v>
      </c>
      <c r="E12" s="137" t="s">
        <v>9</v>
      </c>
      <c r="F12" s="137" t="s">
        <v>587</v>
      </c>
      <c r="G12" s="137" t="str">
        <f>'Commercial Equipment'!$A$118</f>
        <v>CE027</v>
      </c>
      <c r="H12" s="139" t="str">
        <f t="shared" ca="1" si="1"/>
        <v>Steamer</v>
      </c>
    </row>
    <row r="13" spans="2:8" x14ac:dyDescent="0.4">
      <c r="B13" s="3" t="s">
        <v>449</v>
      </c>
      <c r="C13" s="3">
        <v>1.2</v>
      </c>
      <c r="D13" s="3" t="s">
        <v>511</v>
      </c>
      <c r="E13" s="3" t="s">
        <v>9</v>
      </c>
      <c r="F13" s="3" t="s">
        <v>587</v>
      </c>
      <c r="G13" s="3" t="str">
        <f>'Commercial Equipment'!$A$112</f>
        <v>CE024</v>
      </c>
      <c r="H13" s="138" t="str">
        <f t="shared" ca="1" si="1"/>
        <v>Fryer</v>
      </c>
    </row>
    <row r="14" spans="2:8" x14ac:dyDescent="0.4">
      <c r="B14" s="137" t="s">
        <v>449</v>
      </c>
      <c r="C14" s="137">
        <v>1.2</v>
      </c>
      <c r="D14" s="137" t="s">
        <v>512</v>
      </c>
      <c r="E14" s="137" t="s">
        <v>9</v>
      </c>
      <c r="F14" s="137" t="s">
        <v>587</v>
      </c>
      <c r="G14" s="137" t="str">
        <f>'Commercial Equipment'!$A$116</f>
        <v>CE026</v>
      </c>
      <c r="H14" s="139" t="str">
        <f t="shared" ca="1" si="1"/>
        <v>Hot Food Container</v>
      </c>
    </row>
    <row r="15" spans="2:8" x14ac:dyDescent="0.4">
      <c r="B15" s="3" t="s">
        <v>449</v>
      </c>
      <c r="C15" s="3">
        <v>1.2</v>
      </c>
      <c r="D15" s="3" t="s">
        <v>513</v>
      </c>
      <c r="E15" s="3" t="s">
        <v>9</v>
      </c>
      <c r="F15" s="3" t="s">
        <v>587</v>
      </c>
      <c r="G15" s="3" t="str">
        <f>'Commercial Equipment'!$A$105</f>
        <v>CE021</v>
      </c>
      <c r="H15" s="138" t="str">
        <f t="shared" ca="1" si="1"/>
        <v>Icemaker</v>
      </c>
    </row>
    <row r="16" spans="2:8" x14ac:dyDescent="0.4">
      <c r="B16" s="137" t="s">
        <v>449</v>
      </c>
      <c r="C16" s="137">
        <v>1.2</v>
      </c>
      <c r="D16" s="137" t="s">
        <v>514</v>
      </c>
      <c r="E16" s="137" t="s">
        <v>517</v>
      </c>
      <c r="F16" s="137" t="s">
        <v>588</v>
      </c>
      <c r="G16" s="137" t="str">
        <f>'Commercial Non-Equipment'!$B$38</f>
        <v>CM028</v>
      </c>
      <c r="H16" s="139" t="str">
        <f t="shared" ca="1" si="1"/>
        <v>Water Heater - Faucet Aerators/Low Flow Nozzles</v>
      </c>
    </row>
    <row r="17" spans="2:8" x14ac:dyDescent="0.4">
      <c r="B17" s="3" t="s">
        <v>449</v>
      </c>
      <c r="C17" s="3">
        <v>1.2</v>
      </c>
      <c r="D17" s="3" t="s">
        <v>515</v>
      </c>
      <c r="E17" s="3" t="s">
        <v>9</v>
      </c>
      <c r="F17" s="3" t="s">
        <v>587</v>
      </c>
      <c r="G17" s="3" t="str">
        <f>'Commercial Equipment'!$A$96</f>
        <v>CE018</v>
      </c>
      <c r="H17" s="138" t="str">
        <f t="shared" ca="1" si="1"/>
        <v>Reach-in Refrigerator/Freezer</v>
      </c>
    </row>
    <row r="18" spans="2:8" x14ac:dyDescent="0.4">
      <c r="B18" s="137" t="s">
        <v>449</v>
      </c>
      <c r="C18" s="137">
        <v>1.2</v>
      </c>
      <c r="D18" s="137" t="s">
        <v>516</v>
      </c>
      <c r="E18" s="137" t="s">
        <v>9</v>
      </c>
      <c r="F18" s="137" t="s">
        <v>587</v>
      </c>
      <c r="G18" s="137" t="str">
        <f>'Commercial Equipment'!$A$96</f>
        <v>CE018</v>
      </c>
      <c r="H18" s="139" t="str">
        <f t="shared" ca="1" si="1"/>
        <v>Reach-in Refrigerator/Freezer</v>
      </c>
    </row>
    <row r="19" spans="2:8" x14ac:dyDescent="0.4">
      <c r="B19" s="3" t="s">
        <v>449</v>
      </c>
      <c r="C19" s="3">
        <v>1.2</v>
      </c>
      <c r="D19" s="3" t="s">
        <v>518</v>
      </c>
      <c r="E19" s="3" t="s">
        <v>571</v>
      </c>
      <c r="F19" s="3" t="s">
        <v>588</v>
      </c>
      <c r="G19" s="3" t="str">
        <f>'Commercial Non-Equipment'!$B$114</f>
        <v>CM084</v>
      </c>
      <c r="H19" s="138" t="str">
        <f t="shared" ca="1" si="1"/>
        <v>Advanced New Construction Designs</v>
      </c>
    </row>
    <row r="20" spans="2:8" x14ac:dyDescent="0.4">
      <c r="B20" s="137" t="s">
        <v>449</v>
      </c>
      <c r="C20" s="137">
        <v>1.2</v>
      </c>
      <c r="D20" s="137" t="s">
        <v>520</v>
      </c>
      <c r="E20" s="137" t="s">
        <v>519</v>
      </c>
      <c r="F20" s="137" t="s">
        <v>588</v>
      </c>
      <c r="G20" s="137" t="s">
        <v>35</v>
      </c>
      <c r="H20" s="139" t="s">
        <v>35</v>
      </c>
    </row>
    <row r="21" spans="2:8" x14ac:dyDescent="0.4">
      <c r="B21" s="3" t="s">
        <v>449</v>
      </c>
      <c r="C21" s="3">
        <v>1.2</v>
      </c>
      <c r="D21" s="3" t="s">
        <v>521</v>
      </c>
      <c r="E21" s="3" t="s">
        <v>523</v>
      </c>
      <c r="F21" s="3" t="s">
        <v>587</v>
      </c>
      <c r="G21" s="3" t="str">
        <f>'Commercial Equipment'!$A$2</f>
        <v>CE001</v>
      </c>
      <c r="H21" s="138" t="str">
        <f t="shared" ca="1" si="1"/>
        <v>Air-Cooled Chiller</v>
      </c>
    </row>
    <row r="22" spans="2:8" x14ac:dyDescent="0.4">
      <c r="B22" s="137" t="s">
        <v>449</v>
      </c>
      <c r="C22" s="137">
        <v>1.2</v>
      </c>
      <c r="D22" s="137" t="s">
        <v>521</v>
      </c>
      <c r="E22" s="137" t="s">
        <v>523</v>
      </c>
      <c r="F22" s="137" t="s">
        <v>587</v>
      </c>
      <c r="G22" s="137" t="str">
        <f>'Commercial Equipment'!$A$6</f>
        <v>CE002</v>
      </c>
      <c r="H22" s="139" t="str">
        <f t="shared" ca="1" si="1"/>
        <v>Water-Cooled Chiller</v>
      </c>
    </row>
    <row r="23" spans="2:8" x14ac:dyDescent="0.4">
      <c r="B23" s="3" t="s">
        <v>449</v>
      </c>
      <c r="C23" s="3">
        <v>1.2</v>
      </c>
      <c r="D23" s="3" t="s">
        <v>522</v>
      </c>
      <c r="E23" s="3" t="s">
        <v>524</v>
      </c>
      <c r="F23" s="3" t="s">
        <v>587</v>
      </c>
      <c r="G23" s="3" t="str">
        <f>'Commercial Equipment'!$A$11</f>
        <v>CE003</v>
      </c>
      <c r="H23" s="138" t="str">
        <f t="shared" ca="1" si="1"/>
        <v>RTU</v>
      </c>
    </row>
    <row r="24" spans="2:8" x14ac:dyDescent="0.4">
      <c r="B24" s="137" t="s">
        <v>449</v>
      </c>
      <c r="C24" s="137">
        <v>1.2</v>
      </c>
      <c r="D24" s="137" t="s">
        <v>525</v>
      </c>
      <c r="E24" s="137" t="s">
        <v>526</v>
      </c>
      <c r="F24" s="137" t="s">
        <v>588</v>
      </c>
      <c r="G24" s="137" t="str">
        <f>'Commercial Non-Equipment'!$B$11</f>
        <v>CM009</v>
      </c>
      <c r="H24" s="139" t="str">
        <f t="shared" ca="1" si="1"/>
        <v>Chiller - Variable Flow Chilled Water Pump</v>
      </c>
    </row>
    <row r="25" spans="2:8" x14ac:dyDescent="0.4">
      <c r="B25" s="3" t="s">
        <v>449</v>
      </c>
      <c r="C25" s="3">
        <v>1.2</v>
      </c>
      <c r="D25" s="3" t="s">
        <v>525</v>
      </c>
      <c r="E25" s="3" t="s">
        <v>526</v>
      </c>
      <c r="F25" s="3" t="s">
        <v>588</v>
      </c>
      <c r="G25" s="3" t="str">
        <f>'Commercial Non-Equipment'!$B$20</f>
        <v>CM014</v>
      </c>
      <c r="H25" s="138" t="str">
        <f t="shared" ca="1" si="1"/>
        <v>Water-Cooled Chiller - Variable Flow Condenser Water Pump</v>
      </c>
    </row>
    <row r="26" spans="2:8" x14ac:dyDescent="0.4">
      <c r="B26" s="137" t="s">
        <v>449</v>
      </c>
      <c r="C26" s="137">
        <v>1.2</v>
      </c>
      <c r="D26" s="137" t="s">
        <v>525</v>
      </c>
      <c r="E26" s="137" t="s">
        <v>526</v>
      </c>
      <c r="F26" s="137" t="s">
        <v>587</v>
      </c>
      <c r="G26" s="137" t="str">
        <f>'Commercial Equipment'!$A$34</f>
        <v>CE008</v>
      </c>
      <c r="H26" s="139" t="str">
        <f t="shared" ca="1" si="1"/>
        <v>Ventilation</v>
      </c>
    </row>
    <row r="27" spans="2:8" x14ac:dyDescent="0.4">
      <c r="B27" s="3" t="s">
        <v>449</v>
      </c>
      <c r="C27" s="3">
        <v>1.2</v>
      </c>
      <c r="D27" s="3" t="s">
        <v>527</v>
      </c>
      <c r="E27" s="3" t="s">
        <v>523</v>
      </c>
      <c r="F27" s="3" t="s">
        <v>587</v>
      </c>
      <c r="G27" s="3" t="str">
        <f>'Commercial Equipment'!$A$11</f>
        <v>CE003</v>
      </c>
      <c r="H27" s="138" t="str">
        <f t="shared" ca="1" si="1"/>
        <v>RTU</v>
      </c>
    </row>
    <row r="28" spans="2:8" x14ac:dyDescent="0.4">
      <c r="B28" s="137" t="s">
        <v>449</v>
      </c>
      <c r="C28" s="137">
        <v>1.2</v>
      </c>
      <c r="D28" s="137" t="s">
        <v>528</v>
      </c>
      <c r="E28" s="137" t="s">
        <v>529</v>
      </c>
      <c r="F28" s="137" t="s">
        <v>588</v>
      </c>
      <c r="G28" s="137" t="str">
        <f>'Commercial Non-Equipment'!$B$91</f>
        <v>CM066</v>
      </c>
      <c r="H28" s="139" t="str">
        <f t="shared" ca="1" si="1"/>
        <v>Lodging - Guest Room Controls</v>
      </c>
    </row>
    <row r="29" spans="2:8" x14ac:dyDescent="0.4">
      <c r="B29" s="3" t="s">
        <v>449</v>
      </c>
      <c r="C29" s="3">
        <v>1.2</v>
      </c>
      <c r="D29" s="3" t="s">
        <v>530</v>
      </c>
      <c r="E29" s="3" t="s">
        <v>532</v>
      </c>
      <c r="F29" s="3" t="s">
        <v>587</v>
      </c>
      <c r="G29" s="3" t="str">
        <f>'Commercial Equipment'!$A$41</f>
        <v>CE010</v>
      </c>
      <c r="H29" s="138" t="str">
        <f t="shared" ca="1" si="1"/>
        <v>General Service Lighting</v>
      </c>
    </row>
    <row r="30" spans="2:8" x14ac:dyDescent="0.4">
      <c r="B30" s="137" t="s">
        <v>449</v>
      </c>
      <c r="C30" s="137">
        <v>1.2</v>
      </c>
      <c r="D30" s="137" t="s">
        <v>530</v>
      </c>
      <c r="E30" s="137" t="s">
        <v>532</v>
      </c>
      <c r="F30" s="137" t="s">
        <v>587</v>
      </c>
      <c r="G30" s="137" t="str">
        <f>'Commercial Equipment'!$A$47</f>
        <v>CE011</v>
      </c>
      <c r="H30" s="139" t="str">
        <f t="shared" ca="1" si="1"/>
        <v>Exempted Lighting</v>
      </c>
    </row>
    <row r="31" spans="2:8" x14ac:dyDescent="0.4">
      <c r="B31" s="3" t="s">
        <v>449</v>
      </c>
      <c r="C31" s="3">
        <v>1.2</v>
      </c>
      <c r="D31" s="3" t="s">
        <v>530</v>
      </c>
      <c r="E31" s="3" t="s">
        <v>532</v>
      </c>
      <c r="F31" s="3" t="s">
        <v>587</v>
      </c>
      <c r="G31" s="3" t="str">
        <f>'Commercial Equipment'!$A$54</f>
        <v>CE012</v>
      </c>
      <c r="H31" s="138" t="str">
        <f t="shared" ca="1" si="1"/>
        <v>Linear Lighting</v>
      </c>
    </row>
    <row r="32" spans="2:8" x14ac:dyDescent="0.4">
      <c r="B32" s="137" t="s">
        <v>449</v>
      </c>
      <c r="C32" s="137">
        <v>1.2</v>
      </c>
      <c r="D32" s="137" t="s">
        <v>531</v>
      </c>
      <c r="E32" s="137" t="s">
        <v>533</v>
      </c>
      <c r="F32" s="137" t="s">
        <v>587</v>
      </c>
      <c r="G32" s="137" t="str">
        <f>'Commercial Equipment'!$A$71</f>
        <v>CE014</v>
      </c>
      <c r="H32" s="139" t="str">
        <f t="shared" ca="1" si="1"/>
        <v>General Service Lighting</v>
      </c>
    </row>
    <row r="33" spans="2:8" x14ac:dyDescent="0.4">
      <c r="B33" s="3" t="s">
        <v>449</v>
      </c>
      <c r="C33" s="3">
        <v>1.2</v>
      </c>
      <c r="D33" s="3" t="s">
        <v>531</v>
      </c>
      <c r="E33" s="3" t="s">
        <v>533</v>
      </c>
      <c r="F33" s="3" t="s">
        <v>587</v>
      </c>
      <c r="G33" s="3" t="str">
        <f>'Commercial Equipment'!$A$77</f>
        <v>CE015</v>
      </c>
      <c r="H33" s="138" t="str">
        <f t="shared" ca="1" si="1"/>
        <v>Linear Lighting</v>
      </c>
    </row>
    <row r="34" spans="2:8" x14ac:dyDescent="0.4">
      <c r="B34" s="137" t="s">
        <v>449</v>
      </c>
      <c r="C34" s="137">
        <v>1.2</v>
      </c>
      <c r="D34" s="137" t="s">
        <v>534</v>
      </c>
      <c r="E34" s="137" t="s">
        <v>535</v>
      </c>
      <c r="F34" s="137" t="s">
        <v>587</v>
      </c>
      <c r="G34" s="137" t="str">
        <f>'Commercial Equipment'!$A$85</f>
        <v>CE016</v>
      </c>
      <c r="H34" s="139" t="str">
        <f t="shared" ca="1" si="1"/>
        <v>Area Lighting</v>
      </c>
    </row>
    <row r="35" spans="2:8" x14ac:dyDescent="0.4">
      <c r="B35" s="3" t="s">
        <v>449</v>
      </c>
      <c r="C35" s="3">
        <v>1.2</v>
      </c>
      <c r="D35" s="3" t="s">
        <v>536</v>
      </c>
      <c r="E35" s="3" t="s">
        <v>537</v>
      </c>
      <c r="F35" s="3" t="s">
        <v>588</v>
      </c>
      <c r="G35" s="3" t="str">
        <f>'Commercial Non-Equipment'!$B$84</f>
        <v>CM061</v>
      </c>
      <c r="H35" s="138" t="str">
        <f t="shared" ca="1" si="1"/>
        <v>Grocery - Display Case - LED Lighting</v>
      </c>
    </row>
    <row r="36" spans="2:8" x14ac:dyDescent="0.4">
      <c r="B36" s="137" t="s">
        <v>449</v>
      </c>
      <c r="C36" s="137">
        <v>1.2</v>
      </c>
      <c r="D36" s="137" t="s">
        <v>572</v>
      </c>
      <c r="E36" s="137" t="s">
        <v>538</v>
      </c>
      <c r="F36" s="137" t="s">
        <v>587</v>
      </c>
      <c r="G36" s="137" t="str">
        <f>'Commercial Equipment'!A58</f>
        <v>CE012</v>
      </c>
      <c r="H36" s="139" t="str">
        <f t="shared" ca="1" si="1"/>
        <v>Linear Lighting</v>
      </c>
    </row>
    <row r="37" spans="2:8" x14ac:dyDescent="0.4">
      <c r="B37" s="3" t="s">
        <v>449</v>
      </c>
      <c r="C37" s="3">
        <v>1.2</v>
      </c>
      <c r="D37" s="3" t="s">
        <v>539</v>
      </c>
      <c r="E37" s="3" t="s">
        <v>540</v>
      </c>
      <c r="F37" s="3" t="s">
        <v>588</v>
      </c>
      <c r="G37" s="3" t="str">
        <f>'Commercial Non-Equipment'!$B$57</f>
        <v>CM042</v>
      </c>
      <c r="H37" s="138" t="str">
        <f t="shared" ca="1" si="1"/>
        <v>Interior Fluorescent - Bi-Level Stairwell Fixture</v>
      </c>
    </row>
    <row r="38" spans="2:8" x14ac:dyDescent="0.4">
      <c r="B38" s="137" t="s">
        <v>449</v>
      </c>
      <c r="C38" s="137">
        <v>1.2</v>
      </c>
      <c r="D38" s="137" t="s">
        <v>541</v>
      </c>
      <c r="E38" s="137" t="s">
        <v>542</v>
      </c>
      <c r="F38" s="137" t="s">
        <v>588</v>
      </c>
      <c r="G38" s="137" t="s">
        <v>35</v>
      </c>
      <c r="H38" s="139" t="s">
        <v>35</v>
      </c>
    </row>
    <row r="39" spans="2:8" x14ac:dyDescent="0.4">
      <c r="B39" s="3" t="s">
        <v>449</v>
      </c>
      <c r="C39" s="3">
        <v>1.2</v>
      </c>
      <c r="D39" s="3" t="s">
        <v>543</v>
      </c>
      <c r="E39" s="3" t="s">
        <v>563</v>
      </c>
      <c r="F39" s="3" t="s">
        <v>588</v>
      </c>
      <c r="G39" s="3" t="str">
        <f>'Commercial Non-Equipment'!$B$60</f>
        <v>CM045</v>
      </c>
      <c r="H39" s="138" t="str">
        <f t="shared" ca="1" si="1"/>
        <v>Refrigeration - Anti-Sweat Heater Controls</v>
      </c>
    </row>
    <row r="40" spans="2:8" x14ac:dyDescent="0.4">
      <c r="B40" s="137" t="s">
        <v>449</v>
      </c>
      <c r="C40" s="137">
        <v>1.2</v>
      </c>
      <c r="D40" s="137" t="s">
        <v>554</v>
      </c>
      <c r="E40" s="137" t="s">
        <v>564</v>
      </c>
      <c r="F40" s="137" t="s">
        <v>588</v>
      </c>
      <c r="G40" s="137" t="str">
        <f>'Commercial Non-Equipment'!$B$89</f>
        <v>CM064</v>
      </c>
      <c r="H40" s="139" t="str">
        <f t="shared" ca="1" si="1"/>
        <v>Vending Machine - Occupancy Sensor</v>
      </c>
    </row>
    <row r="41" spans="2:8" x14ac:dyDescent="0.4">
      <c r="B41" s="3" t="s">
        <v>449</v>
      </c>
      <c r="C41" s="3">
        <v>1.2</v>
      </c>
      <c r="D41" s="3" t="s">
        <v>544</v>
      </c>
      <c r="E41" s="3" t="s">
        <v>565</v>
      </c>
      <c r="F41" s="3" t="s">
        <v>588</v>
      </c>
      <c r="G41" s="3" t="str">
        <f>'Commercial Non-Equipment'!$B$112</f>
        <v>CM082</v>
      </c>
      <c r="H41" s="138" t="str">
        <f t="shared" ca="1" si="1"/>
        <v>Water Cooler - Timer</v>
      </c>
    </row>
    <row r="42" spans="2:8" x14ac:dyDescent="0.4">
      <c r="B42" s="137" t="s">
        <v>449</v>
      </c>
      <c r="C42" s="137">
        <v>1.2</v>
      </c>
      <c r="D42" s="137" t="s">
        <v>545</v>
      </c>
      <c r="E42" s="137" t="s">
        <v>557</v>
      </c>
      <c r="F42" s="137" t="s">
        <v>588</v>
      </c>
      <c r="G42" s="137" t="str">
        <f>'Commercial Non-Equipment'!$B$88</f>
        <v>CM063</v>
      </c>
      <c r="H42" s="139" t="str">
        <f t="shared" ca="1" si="1"/>
        <v>Grocery - Open Display Case - Night Covers</v>
      </c>
    </row>
    <row r="43" spans="2:8" x14ac:dyDescent="0.4">
      <c r="B43" s="3" t="s">
        <v>449</v>
      </c>
      <c r="C43" s="3">
        <v>1.2</v>
      </c>
      <c r="D43" s="3" t="s">
        <v>546</v>
      </c>
      <c r="E43" s="3" t="s">
        <v>558</v>
      </c>
      <c r="F43" s="3" t="s">
        <v>588</v>
      </c>
      <c r="G43" s="3" t="str">
        <f>'Commercial Non-Equipment'!C113</f>
        <v>CM083</v>
      </c>
      <c r="H43" s="138" t="str">
        <f ca="1">IF(F43="Commercial Equipment",VLOOKUP(G43,INDIRECT("'"&amp;F43&amp;"'!A:F"),3,FALSE),VLOOKUP(G43,INDIRECT("'"&amp;F43&amp;"'!C:F"),2,FALSE))</f>
        <v>Domestic Hot Water Booster Pump</v>
      </c>
    </row>
    <row r="44" spans="2:8" x14ac:dyDescent="0.4">
      <c r="B44" s="137" t="s">
        <v>449</v>
      </c>
      <c r="C44" s="137">
        <v>1.2</v>
      </c>
      <c r="D44" s="137" t="s">
        <v>547</v>
      </c>
      <c r="E44" s="137" t="s">
        <v>573</v>
      </c>
      <c r="F44" s="137" t="s">
        <v>588</v>
      </c>
      <c r="G44" s="137" t="str">
        <f>'Commercial Non-Equipment'!$B$34</f>
        <v>CM024</v>
      </c>
      <c r="H44" s="139" t="str">
        <f t="shared" ca="1" si="1"/>
        <v>Ventilation - ECM on VAV Boxes</v>
      </c>
    </row>
    <row r="45" spans="2:8" x14ac:dyDescent="0.4">
      <c r="B45" s="3" t="s">
        <v>449</v>
      </c>
      <c r="C45" s="3">
        <v>1.2</v>
      </c>
      <c r="D45" s="3" t="s">
        <v>547</v>
      </c>
      <c r="E45" s="3" t="s">
        <v>573</v>
      </c>
      <c r="F45" s="3" t="s">
        <v>588</v>
      </c>
      <c r="G45" s="3" t="str">
        <f>'Commercial Non-Equipment'!$B$68</f>
        <v>CM051</v>
      </c>
      <c r="H45" s="138" t="str">
        <f t="shared" ca="1" si="1"/>
        <v>Refrigeration - ECM Compressor Head Fan Motor</v>
      </c>
    </row>
    <row r="46" spans="2:8" x14ac:dyDescent="0.4">
      <c r="B46" s="137" t="s">
        <v>449</v>
      </c>
      <c r="C46" s="137">
        <v>1.2</v>
      </c>
      <c r="D46" s="137" t="s">
        <v>547</v>
      </c>
      <c r="E46" s="137" t="s">
        <v>573</v>
      </c>
      <c r="F46" s="137" t="s">
        <v>588</v>
      </c>
      <c r="G46" s="137" t="str">
        <f>'Commercial Non-Equipment'!$B$71</f>
        <v>CM054</v>
      </c>
      <c r="H46" s="139" t="str">
        <f t="shared" ca="1" si="1"/>
        <v>Refrigeration - ECM Evaporator Fan Motor</v>
      </c>
    </row>
    <row r="47" spans="2:8" x14ac:dyDescent="0.4">
      <c r="B47" s="3" t="s">
        <v>449</v>
      </c>
      <c r="C47" s="3">
        <v>1.2</v>
      </c>
      <c r="D47" s="3" t="s">
        <v>548</v>
      </c>
      <c r="E47" s="3" t="s">
        <v>559</v>
      </c>
      <c r="F47" s="3" t="s">
        <v>588</v>
      </c>
      <c r="G47" s="3" t="str">
        <f>'Commercial Non-Equipment'!$B$22</f>
        <v>CM016</v>
      </c>
      <c r="H47" s="138" t="str">
        <f t="shared" ca="1" si="1"/>
        <v>Pumping System - Equipment Upgrade (Motor)</v>
      </c>
    </row>
    <row r="48" spans="2:8" x14ac:dyDescent="0.4">
      <c r="B48" s="137" t="s">
        <v>449</v>
      </c>
      <c r="C48" s="137">
        <v>1.2</v>
      </c>
      <c r="D48" s="137" t="s">
        <v>549</v>
      </c>
      <c r="E48" s="137" t="s">
        <v>560</v>
      </c>
      <c r="F48" s="137" t="s">
        <v>587</v>
      </c>
      <c r="G48" s="137" t="str">
        <f>'Commercial Equipment'!$A$135</f>
        <v>CE036</v>
      </c>
      <c r="H48" s="139" t="str">
        <f t="shared" ca="1" si="1"/>
        <v>Pool Pump</v>
      </c>
    </row>
    <row r="49" spans="2:8" x14ac:dyDescent="0.4">
      <c r="B49" s="3" t="s">
        <v>449</v>
      </c>
      <c r="C49" s="3">
        <v>1.2</v>
      </c>
      <c r="D49" s="3" t="s">
        <v>550</v>
      </c>
      <c r="E49" s="3" t="s">
        <v>561</v>
      </c>
      <c r="F49" s="3" t="s">
        <v>588</v>
      </c>
      <c r="G49" s="3" t="str">
        <f>'Commercial Non-Equipment'!$B$145</f>
        <v>CM090</v>
      </c>
      <c r="H49" s="138" t="str">
        <f t="shared" ca="1" si="1"/>
        <v>Behavioral Programs - Small Business Submetering</v>
      </c>
    </row>
    <row r="50" spans="2:8" x14ac:dyDescent="0.4">
      <c r="B50" s="137" t="s">
        <v>449</v>
      </c>
      <c r="C50" s="137">
        <v>1.2</v>
      </c>
      <c r="D50" s="137" t="s">
        <v>551</v>
      </c>
      <c r="E50" s="137" t="s">
        <v>561</v>
      </c>
      <c r="F50" s="137" t="s">
        <v>588</v>
      </c>
      <c r="G50" s="137" t="str">
        <f>'Commercial Non-Equipment'!$B$145</f>
        <v>CM090</v>
      </c>
      <c r="H50" s="139" t="str">
        <f t="shared" ca="1" si="1"/>
        <v>Behavioral Programs - Small Business Submetering</v>
      </c>
    </row>
    <row r="51" spans="2:8" x14ac:dyDescent="0.4">
      <c r="B51" s="3" t="s">
        <v>449</v>
      </c>
      <c r="C51" s="3">
        <v>1.2</v>
      </c>
      <c r="D51" s="3" t="s">
        <v>552</v>
      </c>
      <c r="E51" s="3" t="s">
        <v>562</v>
      </c>
      <c r="F51" s="3" t="s">
        <v>587</v>
      </c>
      <c r="G51" s="3" t="str">
        <f>'Commercial Equipment'!$A$36</f>
        <v>CE009</v>
      </c>
      <c r="H51" s="138" t="str">
        <f t="shared" ca="1" si="1"/>
        <v>Water Heater</v>
      </c>
    </row>
    <row r="52" spans="2:8" x14ac:dyDescent="0.4">
      <c r="B52" s="141" t="s">
        <v>449</v>
      </c>
      <c r="C52" s="141">
        <v>1.2</v>
      </c>
      <c r="D52" s="141" t="s">
        <v>553</v>
      </c>
      <c r="E52" s="141" t="s">
        <v>566</v>
      </c>
      <c r="F52" s="141" t="s">
        <v>588</v>
      </c>
      <c r="G52" s="141" t="str">
        <f>'Commercial Non-Equipment'!$B$125</f>
        <v>CM086</v>
      </c>
      <c r="H52" s="142" t="str">
        <f t="shared" ca="1" si="1"/>
        <v>Retrocommissioning</v>
      </c>
    </row>
  </sheetData>
  <autoFilter ref="B2:H2" xr:uid="{DAFDD4BE-569C-49E3-8A62-83E33D943EDF}"/>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
  <sheetViews>
    <sheetView workbookViewId="0"/>
  </sheetViews>
  <sheetFormatPr defaultRowHeight="14.6" x14ac:dyDescent="0.4"/>
  <cols>
    <col min="1" max="1" width="24.15234375" bestFit="1" customWidth="1"/>
  </cols>
  <sheetData>
    <row r="1" spans="1:4" x14ac:dyDescent="0.4">
      <c r="A1" s="1" t="s">
        <v>136</v>
      </c>
      <c r="B1" s="2"/>
    </row>
    <row r="2" spans="1:4" x14ac:dyDescent="0.4">
      <c r="A2" s="2" t="s">
        <v>137</v>
      </c>
      <c r="B2" s="2">
        <v>0</v>
      </c>
      <c r="D2" t="str">
        <f>A2&amp;", "&amp;A3&amp;", "&amp;A4&amp;", "&amp;A5&amp;", "&amp;A6</f>
        <v>Sufficiently Characterized, Update Recommended, Update Required, New Measure CharX, Recommend Removal</v>
      </c>
    </row>
    <row r="3" spans="1:4" x14ac:dyDescent="0.4">
      <c r="A3" s="2" t="s">
        <v>138</v>
      </c>
      <c r="B3" s="2">
        <v>3</v>
      </c>
      <c r="D3" t="s">
        <v>205</v>
      </c>
    </row>
    <row r="4" spans="1:4" x14ac:dyDescent="0.4">
      <c r="A4" s="2" t="s">
        <v>139</v>
      </c>
      <c r="B4" s="2">
        <v>2</v>
      </c>
    </row>
    <row r="5" spans="1:4" x14ac:dyDescent="0.4">
      <c r="A5" s="2" t="s">
        <v>140</v>
      </c>
      <c r="B5" s="2">
        <v>1</v>
      </c>
    </row>
    <row r="6" spans="1:4" x14ac:dyDescent="0.4">
      <c r="A6" s="2" t="s">
        <v>141</v>
      </c>
      <c r="B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cd050f-e0b2-47aa-afec-82365e6f4bec" xsi:nil="true"/>
    <lcf76f155ced4ddcb4097134ff3c332f xmlns="ac002c22-5488-43c4-ba81-cc9427f3063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043A0905AD9F4B95043761F3CD009D" ma:contentTypeVersion="18" ma:contentTypeDescription="Create a new document." ma:contentTypeScope="" ma:versionID="edaaa78c4b6e410ff7939748ea1973bd">
  <xsd:schema xmlns:xsd="http://www.w3.org/2001/XMLSchema" xmlns:xs="http://www.w3.org/2001/XMLSchema" xmlns:p="http://schemas.microsoft.com/office/2006/metadata/properties" xmlns:ns2="ac002c22-5488-43c4-ba81-cc9427f3063b" xmlns:ns3="b6cd050f-e0b2-47aa-afec-82365e6f4bec" targetNamespace="http://schemas.microsoft.com/office/2006/metadata/properties" ma:root="true" ma:fieldsID="2b779020bdec2cf8974083671276a603" ns2:_="" ns3:_="">
    <xsd:import namespace="ac002c22-5488-43c4-ba81-cc9427f3063b"/>
    <xsd:import namespace="b6cd050f-e0b2-47aa-afec-82365e6f4b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02c22-5488-43c4-ba81-cc9427f3063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7dbc0a-9d37-42f7-aaa6-833d5800b5a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cd050f-e0b2-47aa-afec-82365e6f4b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33be86-0fde-41b2-8865-76496dcd67b9}" ma:internalName="TaxCatchAll" ma:showField="CatchAllData" ma:web="b6cd050f-e0b2-47aa-afec-82365e6f4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19EBEF-EFA0-4162-AD30-0EC93A5D8CDE}">
  <ds:schemaRefs>
    <ds:schemaRef ds:uri="http://purl.org/dc/terms/"/>
    <ds:schemaRef ds:uri="http://schemas.openxmlformats.org/package/2006/metadata/core-properties"/>
    <ds:schemaRef ds:uri="http://schemas.microsoft.com/office/2006/documentManagement/types"/>
    <ds:schemaRef ds:uri="07bbc054-308e-47e0-b307-2095ebd24511"/>
    <ds:schemaRef ds:uri="http://purl.org/dc/elements/1.1/"/>
    <ds:schemaRef ds:uri="http://schemas.microsoft.com/office/2006/metadata/properties"/>
    <ds:schemaRef ds:uri="http://schemas.microsoft.com/office/infopath/2007/PartnerControls"/>
    <ds:schemaRef ds:uri="9b24e944-43d6-49d3-886c-561ecf2e0a66"/>
    <ds:schemaRef ds:uri="http://www.w3.org/XML/1998/namespace"/>
    <ds:schemaRef ds:uri="http://purl.org/dc/dcmitype/"/>
  </ds:schemaRefs>
</ds:datastoreItem>
</file>

<file path=customXml/itemProps2.xml><?xml version="1.0" encoding="utf-8"?>
<ds:datastoreItem xmlns:ds="http://schemas.openxmlformats.org/officeDocument/2006/customXml" ds:itemID="{45019990-3173-4921-B3BB-373470DC9873}"/>
</file>

<file path=customXml/itemProps3.xml><?xml version="1.0" encoding="utf-8"?>
<ds:datastoreItem xmlns:ds="http://schemas.openxmlformats.org/officeDocument/2006/customXml" ds:itemID="{BE24724E-2CE0-4679-9E9C-EA413B05D0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Introduction</vt:lpstr>
      <vt:lpstr>Residential Equipment</vt:lpstr>
      <vt:lpstr>Residential Non-Equipment</vt:lpstr>
      <vt:lpstr>Commercial Equipment</vt:lpstr>
      <vt:lpstr>Commercial Non-Equipment</vt:lpstr>
      <vt:lpstr>Residential Measures - HI TRM</vt:lpstr>
      <vt:lpstr>Commercial Measures - HI TRM</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Burdjalov, Dimitry</dc:creator>
  <cp:lastModifiedBy>Rohmund, Ingrid</cp:lastModifiedBy>
  <dcterms:created xsi:type="dcterms:W3CDTF">2018-01-19T00:15:58Z</dcterms:created>
  <dcterms:modified xsi:type="dcterms:W3CDTF">2020-07-30T23:26:45Z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0x01010073043A0905AD9F4B95043761F3CD009D</vt:lpwstr>
  </property>
</Properties>
</file>